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55" tabRatio="848" activeTab="0"/>
  </bookViews>
  <sheets>
    <sheet name="（1）検証申請書" sheetId="1" r:id="rId1"/>
    <sheet name="(2)登録情報" sheetId="2" r:id="rId2"/>
    <sheet name="【参考】数値表示案" sheetId="3" r:id="rId3"/>
    <sheet name="(3)フロー図" sheetId="4" r:id="rId4"/>
    <sheet name="(4)データ入力と算出結果" sheetId="5" r:id="rId5"/>
    <sheet name="(5)データの根拠" sheetId="6" r:id="rId6"/>
    <sheet name="検証申請書チェックリスト" sheetId="7" r:id="rId7"/>
    <sheet name="改訂履歴" sheetId="8" state="hidden" r:id="rId8"/>
  </sheets>
  <externalReferences>
    <externalReference r:id="rId11"/>
    <externalReference r:id="rId12"/>
  </externalReferences>
  <definedNames>
    <definedName name="_Fill" hidden="1">#REF!</definedName>
    <definedName name="_xlnm._FilterDatabase" hidden="1">'[2]家電担当者 '!$B$8:$R$8</definedName>
    <definedName name="_Key1" hidden="1">#REF!</definedName>
    <definedName name="_Key2" hidden="1">#REF!</definedName>
    <definedName name="_Order1" hidden="1">1</definedName>
    <definedName name="_Order2" hidden="1">1</definedName>
    <definedName name="_Sort" hidden="1">#REF!</definedName>
    <definedName name="_xlnm.Print_Area" localSheetId="0">'（1）検証申請書'!$A$1:$H$54</definedName>
    <definedName name="_xlnm.Print_Area" localSheetId="1">'(2)登録情報'!$A$1:$F$49</definedName>
    <definedName name="_xlnm.Print_Area" localSheetId="4">'(4)データ入力と算出結果'!$B$1:$R$91</definedName>
    <definedName name="_xlnm.Print_Area" localSheetId="5">'(5)データの根拠'!$A$1:$D$15</definedName>
    <definedName name="_xlnm.Print_Area" localSheetId="6">'検証申請書チェックリスト'!$A$1:$C$88</definedName>
    <definedName name="_xlnm.Print_Titles" localSheetId="5">'(5)データの根拠'!$3:$4</definedName>
    <definedName name="_xlnm.Print_Titles" localSheetId="6">'検証申請書チェックリスト'!$9:$9</definedName>
  </definedNames>
  <calcPr fullCalcOnLoad="1"/>
</workbook>
</file>

<file path=xl/comments2.xml><?xml version="1.0" encoding="utf-8"?>
<comments xmlns="http://schemas.openxmlformats.org/spreadsheetml/2006/main">
  <authors>
    <author>itoh</author>
    <author>ITOH</author>
  </authors>
  <commentList>
    <comment ref="E29" authorId="0">
      <text>
        <r>
          <rPr>
            <sz val="9"/>
            <rFont val="ＭＳ Ｐゴシック"/>
            <family val="3"/>
          </rPr>
          <t xml:space="preserve">「製品1個あたり」などの
単位を入れてください。
</t>
        </r>
      </text>
    </comment>
    <comment ref="C20" authorId="0">
      <text>
        <r>
          <rPr>
            <sz val="9"/>
            <rFont val="ＭＳ Ｐゴシック"/>
            <family val="3"/>
          </rPr>
          <t>データ入力と算定結果の合計欄の数値を四捨五入し、2桁で記載してください。
4桁以上の値になる場合は「，」を入れてください。（または単位の検討をしてください）
　（「4,500㎏」または「4.5ｔ」など）</t>
        </r>
      </text>
    </comment>
    <comment ref="C34" authorId="0">
      <text>
        <r>
          <rPr>
            <sz val="9"/>
            <rFont val="ＭＳ Ｐゴシック"/>
            <family val="3"/>
          </rPr>
          <t>記入例を参考に、結果の不確実性に関する記述も必ず記載してください。</t>
        </r>
      </text>
    </comment>
    <comment ref="C29" authorId="1">
      <text>
        <r>
          <rPr>
            <sz val="9"/>
            <rFont val="ＭＳ Ｐゴシック"/>
            <family val="3"/>
          </rPr>
          <t>「kg」等の単位を入れてください。
秤のマークの皿の上に乗せる場合の記載です。</t>
        </r>
      </text>
    </comment>
  </commentList>
</comments>
</file>

<file path=xl/sharedStrings.xml><?xml version="1.0" encoding="utf-8"?>
<sst xmlns="http://schemas.openxmlformats.org/spreadsheetml/2006/main" count="433" uniqueCount="287">
  <si>
    <t>申請日</t>
  </si>
  <si>
    <t>年</t>
  </si>
  <si>
    <t>検証申請者の連絡先等</t>
  </si>
  <si>
    <t>部署名等</t>
  </si>
  <si>
    <t>役職等</t>
  </si>
  <si>
    <t>所在地</t>
  </si>
  <si>
    <t>氏　名</t>
  </si>
  <si>
    <t>月</t>
  </si>
  <si>
    <t>数値</t>
  </si>
  <si>
    <t>ｋｇ</t>
  </si>
  <si>
    <t>サブ
タイトル</t>
  </si>
  <si>
    <t>原材料調達段階</t>
  </si>
  <si>
    <t>生産段階</t>
  </si>
  <si>
    <t>使用・維持管理段階</t>
  </si>
  <si>
    <t>廃棄・リサイクル段階</t>
  </si>
  <si>
    <t>単位</t>
  </si>
  <si>
    <t>項目名</t>
  </si>
  <si>
    <t>活動量</t>
  </si>
  <si>
    <t>原単位</t>
  </si>
  <si>
    <t>区分</t>
  </si>
  <si>
    <t>プロセス名</t>
  </si>
  <si>
    <t>参照
箇所</t>
  </si>
  <si>
    <t>原単位名</t>
  </si>
  <si>
    <t>活動量の区分</t>
  </si>
  <si>
    <t>原単位の区分</t>
  </si>
  <si>
    <t>１次</t>
  </si>
  <si>
    <t>（１）原材料調達段階</t>
  </si>
  <si>
    <t>（２）生産段階</t>
  </si>
  <si>
    <t>（４）使用・維持段階</t>
  </si>
  <si>
    <t>（５）廃棄・リサイクル段階</t>
  </si>
  <si>
    <t>活動量
／原単位</t>
  </si>
  <si>
    <t>参照
番号</t>
  </si>
  <si>
    <t>備　考</t>
  </si>
  <si>
    <r>
      <t>CO</t>
    </r>
    <r>
      <rPr>
        <b/>
        <sz val="8"/>
        <rFont val="ＭＳ Ｐゴシック"/>
        <family val="3"/>
      </rPr>
      <t>2</t>
    </r>
    <r>
      <rPr>
        <b/>
        <sz val="11"/>
        <rFont val="ＭＳ Ｐゴシック"/>
        <family val="3"/>
      </rPr>
      <t>e</t>
    </r>
  </si>
  <si>
    <t>サブ
タイトル</t>
  </si>
  <si>
    <t>ｋｇ</t>
  </si>
  <si>
    <t>サブ
タイトル</t>
  </si>
  <si>
    <t>（３）流通段階</t>
  </si>
  <si>
    <t>流通段階</t>
  </si>
  <si>
    <t>小計</t>
  </si>
  <si>
    <t>非公開資料</t>
  </si>
  <si>
    <t>製品の主要仕様・諸元</t>
  </si>
  <si>
    <t>検証番号</t>
  </si>
  <si>
    <t>製品型式</t>
  </si>
  <si>
    <t>備考</t>
  </si>
  <si>
    <t>１．製品情報</t>
  </si>
  <si>
    <t>CFP算定単位</t>
  </si>
  <si>
    <t>（申請時には記入不要です）</t>
  </si>
  <si>
    <t xml:space="preserve">＜記載内容＞
</t>
  </si>
  <si>
    <t>【注意事項】</t>
  </si>
  <si>
    <t>データ入力と算出結果の詳細</t>
  </si>
  <si>
    <t>申請者名</t>
  </si>
  <si>
    <t>対象製品</t>
  </si>
  <si>
    <t>＊「活動量」の数値は検証されます。</t>
  </si>
  <si>
    <t>事業者名（日本語）</t>
  </si>
  <si>
    <t>事業者名（英語）</t>
  </si>
  <si>
    <t>データの根拠：活動量及び原単位のデータ入手方法、計算式、式の説明、データ収集期間、等</t>
  </si>
  <si>
    <t>その他</t>
  </si>
  <si>
    <t>カーボンフットプリント（CFP）検証申請書</t>
  </si>
  <si>
    <t>都道府県</t>
  </si>
  <si>
    <t>氏</t>
  </si>
  <si>
    <t>名</t>
  </si>
  <si>
    <t>携帯</t>
  </si>
  <si>
    <t>ビル名等</t>
  </si>
  <si>
    <t>登録番号</t>
  </si>
  <si>
    <r>
      <t>〒　</t>
    </r>
    <r>
      <rPr>
        <sz val="9"/>
        <rFont val="HG丸ｺﾞｼｯｸM-PRO"/>
        <family val="3"/>
      </rPr>
      <t>※半角</t>
    </r>
  </si>
  <si>
    <t>市区郡以下</t>
  </si>
  <si>
    <t>・最新版の認定CFP-PCRに基づいて計算されていることを必ずご確認下さい。
　（CFPウェブサイト〔http://www.cfp-japan.jp/〕にて最新版CFP-PCRのダウンロードが可能です。）</t>
  </si>
  <si>
    <t>数値情報を表示する場合のイメージ（案）</t>
  </si>
  <si>
    <r>
      <t>使用CFP-</t>
    </r>
    <r>
      <rPr>
        <sz val="11"/>
        <color indexed="8"/>
        <rFont val="ＭＳ Ｐゴシック"/>
        <family val="3"/>
      </rPr>
      <t>PCR</t>
    </r>
  </si>
  <si>
    <t>基本</t>
  </si>
  <si>
    <t>基本データベースの原単位</t>
  </si>
  <si>
    <t>数値表示</t>
  </si>
  <si>
    <t>検証方式</t>
  </si>
  <si>
    <t>システム認証番号</t>
  </si>
  <si>
    <t>個品別検証方式</t>
  </si>
  <si>
    <t>電話番号</t>
  </si>
  <si>
    <t>公開日</t>
  </si>
  <si>
    <t>（個品別検証方式の場合は不要です）</t>
  </si>
  <si>
    <t>数値表示（案）</t>
  </si>
  <si>
    <t>段階別
寄与率</t>
  </si>
  <si>
    <t>全LCに対する寄与率</t>
  </si>
  <si>
    <t>CFP算定結果（ｋｇ）</t>
  </si>
  <si>
    <t>CFPプログラム研修会・個別相談への参加の有無</t>
  </si>
  <si>
    <t>研修会</t>
  </si>
  <si>
    <t>個別相談</t>
  </si>
  <si>
    <t>参加有無</t>
  </si>
  <si>
    <t>参加日程</t>
  </si>
  <si>
    <t>CFP検証申請書チェックリストによるチェック</t>
  </si>
  <si>
    <t>＜本シート以降は、関係者（事務局、委員、検証員）情報共有用資料となります＞</t>
  </si>
  <si>
    <t>・　「カーボンフットプリント宣言の方法に関する要求事項」に従って、マーク表示のイメージ案を記入してください。
・　ダウンロードＵＲＬ
　　http://www.cfp-japan.jp/regulation/index.html</t>
  </si>
  <si>
    <t>＜本ページ（表紙）は、関係者（事務局、委員、検証員）情報共有用資料となります＞</t>
  </si>
  <si>
    <t>認定CFP-PCR名称</t>
  </si>
  <si>
    <t>認定CFP-PCR番号</t>
  </si>
  <si>
    <t>２．事業者情報</t>
  </si>
  <si>
    <t>（事務局使用欄）</t>
  </si>
  <si>
    <t>利用</t>
  </si>
  <si>
    <t>1次データのみで構成された活動量</t>
  </si>
  <si>
    <t>1次データと2次データの組合せで構成された活動量</t>
  </si>
  <si>
    <t>プロセス番号、プロセス名</t>
  </si>
  <si>
    <r>
      <rPr>
        <b/>
        <sz val="8"/>
        <rFont val="ＭＳ Ｐゴシック"/>
        <family val="3"/>
      </rPr>
      <t>公開用整理番号</t>
    </r>
  </si>
  <si>
    <t>（必須）
データ入手方法、計算式、式の説明、データ収集期間、等</t>
  </si>
  <si>
    <t>（必須）
関係するエビデンス資料（データ出典の名称、データ作成者の名称、社内情報システムの名称等）、説明資料の名称、プロセス番号</t>
  </si>
  <si>
    <r>
      <t>kg-CO</t>
    </r>
    <r>
      <rPr>
        <vertAlign val="subscript"/>
        <sz val="10"/>
        <rFont val="HG丸ｺﾞｼｯｸM-PRO"/>
        <family val="3"/>
      </rPr>
      <t>2</t>
    </r>
    <r>
      <rPr>
        <sz val="10"/>
        <rFont val="HG丸ｺﾞｼｯｸM-PRO"/>
        <family val="3"/>
      </rPr>
      <t>e</t>
    </r>
  </si>
  <si>
    <r>
      <t>kg-CO</t>
    </r>
    <r>
      <rPr>
        <vertAlign val="subscript"/>
        <sz val="10"/>
        <rFont val="HG丸ｺﾞｼｯｸM-PRO"/>
        <family val="3"/>
      </rPr>
      <t>2</t>
    </r>
    <r>
      <rPr>
        <sz val="10"/>
        <rFont val="HG丸ｺﾞｼｯｸM-PRO"/>
        <family val="3"/>
      </rPr>
      <t>e</t>
    </r>
  </si>
  <si>
    <t>＜数値表示の単位＞</t>
  </si>
  <si>
    <t>追加情報
の記載内容</t>
  </si>
  <si>
    <t>４．CFP算定結果の解釈</t>
  </si>
  <si>
    <t>５．算定条件</t>
  </si>
  <si>
    <t>６．検証情報</t>
  </si>
  <si>
    <t>　内訳（ライフサイクル段階別、プロセス別、フロー別、等）</t>
  </si>
  <si>
    <t>３．CFP算定結果およびCFP宣言の内容</t>
  </si>
  <si>
    <t>　数値表示、追加情報の内容</t>
  </si>
  <si>
    <t>利用した二次データの考え方</t>
  </si>
  <si>
    <t>ふりがな</t>
  </si>
  <si>
    <t>e-mailアドレス</t>
  </si>
  <si>
    <t>電話（固定・携帯）　※半角</t>
  </si>
  <si>
    <r>
      <t>FAX　</t>
    </r>
    <r>
      <rPr>
        <sz val="9"/>
        <rFont val="HG丸ｺﾞｼｯｸM-PRO"/>
        <family val="3"/>
      </rPr>
      <t>※半角</t>
    </r>
  </si>
  <si>
    <t>チェックリストによる
チェックの有無</t>
  </si>
  <si>
    <t>部署名・役職等</t>
  </si>
  <si>
    <t>カーボンフットプリントコミュニケーションプログラム</t>
  </si>
  <si>
    <t>１．「(1)検証申請書」シートのチェックリスト</t>
  </si>
  <si>
    <t>No.</t>
  </si>
  <si>
    <t>内容</t>
  </si>
  <si>
    <r>
      <t>検証申請書資料一式以外に、</t>
    </r>
    <r>
      <rPr>
        <sz val="10.5"/>
        <rFont val="ＭＳ Ｐゴシック"/>
        <family val="3"/>
      </rPr>
      <t>CFP検証において配布を希望する資料がある場合、「添付資料」欄に記載されているか。</t>
    </r>
  </si>
  <si>
    <r>
      <t>（注）事務局はこの欄を確認し、追加的に資料を添付するか確認をするので、ここに記載がない場合は</t>
    </r>
    <r>
      <rPr>
        <sz val="10.5"/>
        <rFont val="ＭＳ Ｐゴシック"/>
        <family val="3"/>
      </rPr>
      <t>資料として配付されない。</t>
    </r>
  </si>
  <si>
    <r>
      <t>２．「(2)</t>
    </r>
    <r>
      <rPr>
        <sz val="10.5"/>
        <rFont val="ＭＳ Ｐゴシック"/>
        <family val="3"/>
      </rPr>
      <t>登録情報」シートのチェックリスト</t>
    </r>
  </si>
  <si>
    <t>全般的に消費者に誤解を与えない表現となっているか。</t>
  </si>
  <si>
    <t>（注）消費者の立場に立って申請書を読み返していただいて、ややこしい表現や、主語が明確になっていない文章、読み手によって解釈が変わるような文章などとなっていないかを確認してください）。</t>
  </si>
  <si>
    <t>全般的に消費者が理解しやすい表現となっているか。</t>
  </si>
  <si>
    <t>（注）消費者が理解できない専門用語などが使用されていないか。また、製品情報について箇条書きを利用するなど、見やすさに工夫しているか。</t>
  </si>
  <si>
    <t>（注）対象製品が限定的な商品であるにもかかわらず、製品名称が一般的な名称となりすぎている場合は不適当と考えられる。</t>
  </si>
  <si>
    <t>（注）重量やサイズなど、商品の仕様・諸元が、一目で理解出来るようになっているかを確認すること。</t>
  </si>
  <si>
    <t>（注）番号がずれているケース、存在しない番号を参照しているケースが散見されるので注意すること。</t>
  </si>
  <si>
    <t>各プロセスにおけるマテリアルバランスは確認されているか。</t>
  </si>
  <si>
    <t>同じ内容の根拠を繰り返し記載するのは避けて、参照番号を統一するなど、見やすさの工夫がなされているか。</t>
  </si>
  <si>
    <r>
      <t>「</t>
    </r>
    <r>
      <rPr>
        <sz val="10.5"/>
        <rFont val="ＭＳ Ｐゴシック"/>
        <family val="3"/>
      </rPr>
      <t>1.2製品名称」については、検証対象製品の実態を適切に表現できているか。</t>
    </r>
  </si>
  <si>
    <r>
      <t>「</t>
    </r>
    <r>
      <rPr>
        <sz val="10.5"/>
        <rFont val="ＭＳ Ｐゴシック"/>
        <family val="3"/>
      </rPr>
      <t>1.4製品の主要仕様・諸元」の記載が当該製品に関する記載となっているか。</t>
    </r>
  </si>
  <si>
    <r>
      <t>「リサイクル</t>
    </r>
    <r>
      <rPr>
        <sz val="10.5"/>
        <rFont val="ＭＳ Ｐゴシック"/>
        <family val="3"/>
      </rPr>
      <t>30%」という記載については、「リサイクル材を30%使った製品」なのか、「製品が廃棄・リサイクル段階で30%リサイクルされることを想定して算定されている」のかが不明瞭。わかりやすく記載すること。</t>
    </r>
  </si>
  <si>
    <t>チェック</t>
  </si>
  <si>
    <t>1-1</t>
  </si>
  <si>
    <t>2-1</t>
  </si>
  <si>
    <t>2-2</t>
  </si>
  <si>
    <t>2-3</t>
  </si>
  <si>
    <t>2-4</t>
  </si>
  <si>
    <t>2-5</t>
  </si>
  <si>
    <t>2-6</t>
  </si>
  <si>
    <t>2-7</t>
  </si>
  <si>
    <r>
      <t>「</t>
    </r>
    <r>
      <rPr>
        <sz val="10.5"/>
        <rFont val="ＭＳ Ｐゴシック"/>
        <family val="3"/>
      </rPr>
      <t>1.5 CFP算定単位」はCFP-PCRに準拠しており、且つ実際の算定方法と一致しているか。</t>
    </r>
  </si>
  <si>
    <t>2-8</t>
  </si>
  <si>
    <t>2-9</t>
  </si>
  <si>
    <t>2-10</t>
  </si>
  <si>
    <t>2-11</t>
  </si>
  <si>
    <t>2-12</t>
  </si>
  <si>
    <t>2-13</t>
  </si>
  <si>
    <t>2-15</t>
  </si>
  <si>
    <t>2-18</t>
  </si>
  <si>
    <t>3-1</t>
  </si>
  <si>
    <t>4-1</t>
  </si>
  <si>
    <t>5-5</t>
  </si>
  <si>
    <t>シナリオの選択及び内容がCFP-PCRに準拠しており、且つ十分な根拠に基づいているか。</t>
  </si>
  <si>
    <t>【参考資料】</t>
  </si>
  <si>
    <t>（よくある事例）</t>
  </si>
  <si>
    <t>（※）　二次データについては、CFPウェブサイト下記ページ参照のこと。
http://www.cfp-japan.jp/calculate/verify/data.html</t>
  </si>
  <si>
    <t>カーボンフットプリントコミュニケーションプログラム</t>
  </si>
  <si>
    <t>CFP検証申請書セルフチェックリスト</t>
  </si>
  <si>
    <t>本資料は、作成いただいたCFP検証申請書の事前のセルフチェック用のツールとして用意するものです。CFP検証を希望される事業者の方はチェック済みの本資料を「CFP検証申請書」とともに提出して頂きますようお願い申し上げます。</t>
  </si>
  <si>
    <t>全般的にCFPプログラムと関係がない（CFP算定結果と関連しない）製品の宣伝文句が記載されていないか。</t>
  </si>
  <si>
    <r>
      <t>（注）</t>
    </r>
    <r>
      <rPr>
        <sz val="10.5"/>
        <rFont val="ＭＳ Ｐゴシック"/>
        <family val="3"/>
      </rPr>
      <t>登録情報の様式全体がCFPプログラムでの検証対象であることから、製品情報やCFP算定結果に関連のない記載は検証できません。
コミュニケーションの促進の意味で追加情報等に記載する情報は、今回の算定の結果から導き出されるものに限ります。</t>
    </r>
  </si>
  <si>
    <r>
      <t>「</t>
    </r>
    <r>
      <rPr>
        <sz val="10.5"/>
        <rFont val="ＭＳ Ｐゴシック"/>
        <family val="3"/>
      </rPr>
      <t>1.3製品の型式」については、検証を申請する特定の製品の型式となっているか。また、農産品等型式が存在しない場合は「-」となっているか。</t>
    </r>
  </si>
  <si>
    <t>「2.1事業者名」は、検証を申請する製品のブランドオーナーの事業者名となっているか。</t>
  </si>
  <si>
    <r>
      <t>（注）</t>
    </r>
    <r>
      <rPr>
        <sz val="10.5"/>
        <rFont val="ＭＳ Ｐゴシック"/>
        <family val="3"/>
      </rPr>
      <t>1.4に「2セットで１製品」などと記載されている場合、算定単位が何を単位にしたのかわかりにくいことがあるため、前後の表現との関連も注意すること。</t>
    </r>
  </si>
  <si>
    <t>（注）算定代行をしたコンサルタント会社など、当該製品との関連が直接ない事業者名を記載してないか。</t>
  </si>
  <si>
    <r>
      <t>（注）</t>
    </r>
    <r>
      <rPr>
        <sz val="10.5"/>
        <rFont val="ＭＳ Ｐゴシック"/>
        <family val="3"/>
      </rPr>
      <t>120kgの場合、120000000mgなどとなっていないか。120mgの場合、0.00012kgなどとなっていないか。</t>
    </r>
  </si>
  <si>
    <r>
      <t>「</t>
    </r>
    <r>
      <rPr>
        <sz val="10.5"/>
        <rFont val="ＭＳ Ｐゴシック"/>
        <family val="3"/>
      </rPr>
      <t>3.2　内訳（ライフサイクル段階別、プロセス別、フロー別、等）」の記載は、「データ入力と算出結果の詳細」の各段階の小計値が表示桁数2桁で入力されているか。</t>
    </r>
  </si>
  <si>
    <t>CFP-PCRで算定対象外と記載されている段階については「-」の記載がされているか。</t>
  </si>
  <si>
    <r>
      <t>（注）CFP-</t>
    </r>
    <r>
      <rPr>
        <sz val="10.5"/>
        <rFont val="ＭＳ Ｐゴシック"/>
        <family val="3"/>
      </rPr>
      <t>PCRにおいて、「～を記載する」や「～を記載しなければならない」とあるものが必須表示事項である。「～することが認められる」や「～することができる」というものは、必須表示ではない。</t>
    </r>
  </si>
  <si>
    <r>
      <t>CFP-PCR</t>
    </r>
    <r>
      <rPr>
        <sz val="10.5"/>
        <rFont val="ＭＳ Ｐゴシック"/>
        <family val="3"/>
      </rPr>
      <t>で規定されている必要なデータ項目が収集されているか。</t>
    </r>
  </si>
  <si>
    <r>
      <t>CFP-PCR</t>
    </r>
    <r>
      <rPr>
        <sz val="10.5"/>
        <rFont val="ＭＳ Ｐゴシック"/>
        <family val="3"/>
      </rPr>
      <t>で規定されている必要な１次データ項目が収集されているか。</t>
    </r>
  </si>
  <si>
    <r>
      <t>3.3に数値表示を行う場合、「</t>
    </r>
    <r>
      <rPr>
        <sz val="10.5"/>
        <rFont val="ＭＳ Ｐゴシック"/>
        <family val="3"/>
      </rPr>
      <t>3.3 　数値表示、追加情報の内容」、「数値表示」の数値は、3.1の数値を転記（表示桁数2桁への変更を含む）するか、数値表示の単位に応じて3.1の数値から適切に換算されているか。</t>
    </r>
  </si>
  <si>
    <r>
      <t>（注）</t>
    </r>
    <r>
      <rPr>
        <sz val="10.5"/>
        <rFont val="ＭＳ Ｐゴシック"/>
        <family val="3"/>
      </rPr>
      <t>3.3の数値は、3.2を個別に割り算した結果を足しあげるのではなく、3.1の数値を換算する。</t>
    </r>
  </si>
  <si>
    <t>2-14</t>
  </si>
  <si>
    <r>
      <t>「3.3 　数値表示、追加情報の内容」</t>
    </r>
    <r>
      <rPr>
        <sz val="10.5"/>
        <rFont val="ＭＳ Ｐゴシック"/>
        <family val="3"/>
      </rPr>
      <t>、「追加情報の記載内容」に、「カーボンフットプリントの算定・宣言に関する要求事項　3.2.5.項　追加情報」および「該当するCFP-PCR　12-1　追加情報」で規定された必須表示項目が記載されているか。</t>
    </r>
  </si>
  <si>
    <r>
      <t>「</t>
    </r>
    <r>
      <rPr>
        <sz val="10.5"/>
        <rFont val="ＭＳ Ｐゴシック"/>
        <family val="3"/>
      </rPr>
      <t>3.3 数値表示を行う際の表示方法」、「追加情報の記載内容」にライフサイクルの構成比のグラフ等を記載すること推奨している。記載する場合は、グラフの見やすさに注意すること。例えば、他のライフサイクル段階に比べて極端に数値が低い段階がある場合に、グラフ上で表示されないケースがあることから、矢印などを用いて示すなどの工夫を行うこと。</t>
    </r>
  </si>
  <si>
    <r>
      <t>「</t>
    </r>
    <r>
      <rPr>
        <sz val="10.5"/>
        <rFont val="ＭＳ Ｐゴシック"/>
        <family val="3"/>
      </rPr>
      <t>2．事業者情報」に、登録情報の問い合わせ対応として、適切な電話番号記載されているか。</t>
    </r>
  </si>
  <si>
    <r>
      <t>「</t>
    </r>
    <r>
      <rPr>
        <sz val="10.5"/>
        <rFont val="ＭＳ Ｐゴシック"/>
        <family val="3"/>
      </rPr>
      <t>5．算定条件」の参照する認定CFP-PCRの番号はCFP検証申請時点での最新か。名称が適切か。</t>
    </r>
  </si>
  <si>
    <t>（注）CFP検証申請後に認定CFP-PCRが改訂された場合は、改訂後のものを使用する必要はないが、必要に応じて、改訂後のものを使用することができる。</t>
  </si>
  <si>
    <r>
      <t xml:space="preserve">本資料は、具体的な表示のイメージについて、必要な情報が抜け落ちていないか等の確認を行うものです。
</t>
    </r>
    <r>
      <rPr>
        <b/>
        <u val="single"/>
        <sz val="10"/>
        <rFont val="ＭＳ Ｐゴシック"/>
        <family val="3"/>
      </rPr>
      <t>検証の対象外</t>
    </r>
    <r>
      <rPr>
        <b/>
        <sz val="10"/>
        <rFont val="ＭＳ Ｐゴシック"/>
        <family val="3"/>
      </rPr>
      <t>となりますが、参考として、申請時に検討している、製品販売時の具体的な表示（案）を記載してください。</t>
    </r>
  </si>
  <si>
    <t>（製品やカタログに数値表示を行う場合のイメージを記入（追加情報含む））</t>
  </si>
  <si>
    <t>ライフサイクルフロー図</t>
  </si>
  <si>
    <t>　申請対象製品のライフサイクルフロー図を記載する。</t>
  </si>
  <si>
    <t>　申請者が新たに作成することを必須にするものではなく、CFP-PCRに貼付されたライフサイクルフロー図を加工してもよい。</t>
  </si>
  <si>
    <t>　ただし、CFP-PCRはPDFファイル以外では公表されていないため、自社の製品のライフサイクルフロー図を新たに作成することが望ましい。</t>
  </si>
  <si>
    <t>（※） 算定にあたっては、「認定CFP-PCR」「基本データベース」「利用可能データ」を用いてください。
　　　 最新のファイルは、下記ＵＲＬよりダウンロードできます。
　　　　「認定CFP-PCR」　　　　　　　　　　　　　　　　　http://www.cfp-japan.jp/calculate/authorize/pcr.php
　　　　「基本データベース」「利用可能データ」　　http://www.cfp-japan.jp/calculate/verify/data.html</t>
  </si>
  <si>
    <t>利用可能データの原単位</t>
  </si>
  <si>
    <t>CFP検証合格済み製品の登録情報から得た場合や、GHG排出量を直接入力した場合など</t>
  </si>
  <si>
    <t>３．「(3)フロー図」シートのチェックリスト</t>
  </si>
  <si>
    <t>４．「(4)データ入力と算出結果」シートのチェックリスト</t>
  </si>
  <si>
    <t>4-2</t>
  </si>
  <si>
    <t>4-4</t>
  </si>
  <si>
    <t>4-8</t>
  </si>
  <si>
    <t>4-9</t>
  </si>
  <si>
    <t>５．「(5)データの根拠」シートのチェックリスト</t>
  </si>
  <si>
    <t>収集した１次データの数値等の根拠となる情報「（5）データの根拠」の参照番号が、適切に記載されているか。</t>
  </si>
  <si>
    <t>公開用整理番号</t>
  </si>
  <si>
    <t>基本データベース等からの転記ミスがないか。</t>
  </si>
  <si>
    <t>プラスチックなどの化石資源由来の物質を焼却処理している場合、プラスチックなどに含有されている炭素が酸化することで発生するCO2を別途計上しているか。</t>
  </si>
  <si>
    <t>（注）基本データの原単位の「焼却処理」には前述の値が含まれていないため、別途計上する必要がある。</t>
  </si>
  <si>
    <r>
      <t>（注）小数点以下の数値を10ケタなど表示していると見にくいため、見やすさを考えて表示をすること</t>
    </r>
    <r>
      <rPr>
        <sz val="10.5"/>
        <rFont val="ＭＳ Ｐゴシック"/>
        <family val="3"/>
      </rPr>
      <t>。</t>
    </r>
  </si>
  <si>
    <t>配分方法の根拠は十分に検討されているか。</t>
  </si>
  <si>
    <r>
      <t>CFP-PCRでカットオフ対象となっている項目に加えて、カットオフする場合、その方法は「CFP算定・宣言に関する要求事項」または「CFP-</t>
    </r>
    <r>
      <rPr>
        <sz val="10.5"/>
        <rFont val="ＭＳ Ｐゴシック"/>
        <family val="3"/>
      </rPr>
      <t>PCR」のカットオフ基準に準拠しており、かつ十分な説明ができるか。</t>
    </r>
  </si>
  <si>
    <t>（注）説明が難しい場合、類似製品の原単位のあてはめなどを行うことでカットオフを回避することもできる。</t>
  </si>
  <si>
    <t>（注）申請者がCFP-PCRとは異なるシナリオを独自に設定することは出来ない。CFP-PCRのシナリオが実態にそっていない場合には、CFP-PCRの改訂を検討するべきである。ただし、輸送シナリオについては、距離、重量、積載率のいずれかの1次データを取得することができる場合は、その1次データで置き換えても良い。</t>
  </si>
  <si>
    <t>過小や過大となっているデータがないか、全LCに対する寄与率やLC段階別寄与率の情報を参考として確認すること。</t>
  </si>
  <si>
    <t>（注）一般論として、主要な原材料や主要な生産工程の寄与率は高く、副資材や段ボールなどの副資材の寄与率は低いケースが多い。異常値と思われる場合は、データ収集のミスや、算定のミス、原単位の転記ミス等が想定されるため、重点的に確認すること。</t>
  </si>
  <si>
    <t>4-5</t>
  </si>
  <si>
    <t>日</t>
  </si>
  <si>
    <t>〈　新規　/　変更　〉</t>
  </si>
  <si>
    <r>
      <t>「</t>
    </r>
    <r>
      <rPr>
        <sz val="10.5"/>
        <rFont val="ＭＳ Ｐゴシック"/>
        <family val="3"/>
      </rPr>
      <t>5．算定条件　利用した二次データの考え方」の参照する基本データベースや利用可能データの名称やVerが適切か。複数のデータベースを利用している場合、その優先順位がわかる記載となっているか。</t>
    </r>
  </si>
  <si>
    <t>記入されていない行が残った場合には、行が削除されているか。また、挿入・削除を行った際に数式の参照セルがずれていないか。</t>
  </si>
  <si>
    <t>（注）同工場で他（多）製品を製造している場合、生産工程のユーティリティの配分方法について、検証パネルで論点となることが多い。過大な配分を行い、過小評価になっていないから良いと主張される事業者がいるが、実態に近くかつ妥当な配分方法を模索する必要があり、その配分方法とした考えについても記載もしくは説明できるようにする必要がある。</t>
  </si>
  <si>
    <t>（注）印刷時に切れないように印刷のプロパティで調整してください。</t>
  </si>
  <si>
    <t>当該製品のライフサイクルフローを適切に表現した図が記載されているか。</t>
  </si>
  <si>
    <t>「基本データベース」または「利用可能データライブラリ」より原単位を引用している場合、「公開用整理番号」を記載したか。「基本・利用・その他」の区分が適切に入力されているか。</t>
  </si>
  <si>
    <t>（注）その際、桁や単位（トン→kg)などの換算ミスが無いか確認すること。</t>
  </si>
  <si>
    <t>1.7 製品写真</t>
  </si>
  <si>
    <r>
      <t>「</t>
    </r>
    <r>
      <rPr>
        <sz val="10.5"/>
        <rFont val="ＭＳ Ｐゴシック"/>
        <family val="3"/>
      </rPr>
      <t>3.1ＣＦＰ算定結果（カーボンフットプリント）の「ｇ、㎏、ｔ」等の単位は消費者に伝わりやすいかものが選択されているか。</t>
    </r>
  </si>
  <si>
    <r>
      <t>kg-CO</t>
    </r>
    <r>
      <rPr>
        <vertAlign val="subscript"/>
        <sz val="10"/>
        <rFont val="HG丸ｺﾞｼｯｸM-PRO"/>
        <family val="3"/>
      </rPr>
      <t>2</t>
    </r>
    <r>
      <rPr>
        <sz val="10"/>
        <rFont val="HG丸ｺﾞｼｯｸM-PRO"/>
        <family val="3"/>
      </rPr>
      <t xml:space="preserve">e
</t>
    </r>
    <r>
      <rPr>
        <sz val="8"/>
        <rFont val="HG丸ｺﾞｼｯｸM-PRO"/>
        <family val="3"/>
      </rPr>
      <t>（端数処理により左記の値は内訳の合計値と若干異なる場合があります）</t>
    </r>
  </si>
  <si>
    <r>
      <t xml:space="preserve">ＣＦＰ算定結果
</t>
    </r>
    <r>
      <rPr>
        <sz val="9"/>
        <rFont val="HG丸ｺﾞｼｯｸM-PRO"/>
        <family val="3"/>
      </rPr>
      <t>（カーボンフットプリント）</t>
    </r>
  </si>
  <si>
    <t>未確認</t>
  </si>
  <si>
    <t>未確認</t>
  </si>
  <si>
    <t>4-6</t>
  </si>
  <si>
    <t>4-3</t>
  </si>
  <si>
    <t>4-7</t>
  </si>
  <si>
    <t>5-1</t>
  </si>
  <si>
    <t>5-2</t>
  </si>
  <si>
    <t>5-3</t>
  </si>
  <si>
    <t>5-4</t>
  </si>
  <si>
    <t>5-6</t>
  </si>
  <si>
    <t>5-7</t>
  </si>
  <si>
    <t>以上</t>
  </si>
  <si>
    <t>未確認</t>
  </si>
  <si>
    <t>確認済み</t>
  </si>
  <si>
    <t>なし</t>
  </si>
  <si>
    <t>※チェック済のものは、「未確認」を「確認済み」に変更してください。申請されるCFP検証申請書に該当する内容が無い場合は「なし」を選択してください。</t>
  </si>
  <si>
    <t>CFP算定の根拠となるエビデンスからの数値の転記について、適切に行われているか。</t>
  </si>
  <si>
    <t>CFP算定の根拠となるエビデンスはすべて、検証合格より最低3年間以上の保管期限を有しているか。</t>
  </si>
  <si>
    <t>CFP算定結果の解釈</t>
  </si>
  <si>
    <t>検証合格日</t>
  </si>
  <si>
    <t>事業者名</t>
  </si>
  <si>
    <r>
      <t>検証後のウェブサイト
公開時期への要望など</t>
    </r>
    <r>
      <rPr>
        <vertAlign val="superscript"/>
        <sz val="10"/>
        <rFont val="HG丸ｺﾞｼｯｸM-PRO"/>
        <family val="3"/>
      </rPr>
      <t>(*2)</t>
    </r>
  </si>
  <si>
    <t>(*2) 検証後、CFPウェブサイトの「CFP宣言認定製品一覧」に本申請書「（2）登録情報シート」を掲載するにあたり、ご要望がある場合、ご記入ください。
　　　なお、CFP検証合格後に「CFP宣言登録・公開申請書」をご提出いただくにあたり、公開日は改めてご記入いただきます。</t>
  </si>
  <si>
    <r>
      <t>添付資料</t>
    </r>
    <r>
      <rPr>
        <vertAlign val="superscript"/>
        <sz val="11"/>
        <rFont val="HG丸ｺﾞｼｯｸM-PRO"/>
        <family val="3"/>
      </rPr>
      <t>(*3)</t>
    </r>
  </si>
  <si>
    <t>（*3）　本申請書以外に補足説明資料を添付している場合には、資料名称などを記入してください。</t>
  </si>
  <si>
    <t>事業者名</t>
  </si>
  <si>
    <r>
      <t>（*4）　</t>
    </r>
    <r>
      <rPr>
        <sz val="9"/>
        <rFont val="ＭＳ Ｐゴシック"/>
        <family val="3"/>
      </rPr>
      <t>内容についての問合せ先が検証申請者と異なる場合のみご記入下さい。</t>
    </r>
  </si>
  <si>
    <t>事業者名／氏名</t>
  </si>
  <si>
    <r>
      <t>（*5）　</t>
    </r>
    <r>
      <rPr>
        <sz val="9"/>
        <rFont val="ＭＳ Ｐゴシック"/>
        <family val="3"/>
      </rPr>
      <t>連絡先を2か所記入した場合は、どちらが連絡担当かご記入ください。</t>
    </r>
  </si>
  <si>
    <r>
      <t>その他連絡先</t>
    </r>
    <r>
      <rPr>
        <b/>
        <vertAlign val="superscript"/>
        <sz val="11"/>
        <rFont val="HG丸ｺﾞｼｯｸM-PRO"/>
        <family val="3"/>
      </rPr>
      <t>(*4)</t>
    </r>
  </si>
  <si>
    <r>
      <rPr>
        <b/>
        <sz val="11"/>
        <rFont val="HG丸ｺﾞｼｯｸM-PRO"/>
        <family val="3"/>
      </rPr>
      <t>連絡担当</t>
    </r>
    <r>
      <rPr>
        <b/>
        <vertAlign val="superscript"/>
        <sz val="11"/>
        <rFont val="HG丸ｺﾞｼｯｸM-PRO"/>
        <family val="3"/>
      </rPr>
      <t>(*5)</t>
    </r>
  </si>
  <si>
    <t>登録情報</t>
  </si>
  <si>
    <t>７．プログラム情報</t>
  </si>
  <si>
    <t>プログラム名</t>
  </si>
  <si>
    <t>プログラムウェブサイト</t>
  </si>
  <si>
    <t>プログラム運営者</t>
  </si>
  <si>
    <t>一般社団法人産業環境管理協会</t>
  </si>
  <si>
    <t>カーボンフットプリント
コミュニケーションプログラム</t>
  </si>
  <si>
    <t>プログラム運営者住所</t>
  </si>
  <si>
    <t>東京都千代田区鍛冶町2-2-1</t>
  </si>
  <si>
    <t>http://www.cfp-japan.jp</t>
  </si>
  <si>
    <t>　カーボンフットプリント</t>
  </si>
  <si>
    <t>データに関する説明が明確に記載されているか。有効数字を踏まえ、読み手が読みやすいように、簡潔に記載されているか。</t>
  </si>
  <si>
    <t>（注）消費者にとっては、登録情報のデータが全てである。全段階を個別に足し合わせた数値と3.1の合計値が合わない場合、必ず3.1に「端数処理により、左記の値は内訳の合計値と異なる場合があります」の注を入れること。</t>
  </si>
  <si>
    <r>
      <t>「</t>
    </r>
    <r>
      <rPr>
        <sz val="10.5"/>
        <rFont val="ＭＳ Ｐゴシック"/>
        <family val="3"/>
      </rPr>
      <t>3.1ＣＦＰ算定結果（カーボンフットプリント）」の記載は、「データ入力と算出結果の詳細」の値を正しく引用し、3桁目が四捨五入された2桁の値になっているか。</t>
    </r>
  </si>
  <si>
    <t>2-16</t>
  </si>
  <si>
    <t>「3.3　追加情報の記載内容」に定量的なリサイクルの効果等を記載する場合は、その効果となる数値の根拠データが適切に収集され、根拠に基づいて説明されているか。（追加情報であっても、検証の対象となる。）</t>
  </si>
  <si>
    <t>2-17</t>
  </si>
  <si>
    <r>
      <t>（注）名称について、「基本データベース</t>
    </r>
    <r>
      <rPr>
        <sz val="10.5"/>
        <color indexed="8"/>
        <rFont val="ＭＳ Ｐゴシック"/>
        <family val="3"/>
      </rPr>
      <t>ver.～～」の「ver No」が間違えているケース、「利用可能データライブラリ」を「利用可能データ」と記載しているケース等が散見される</t>
    </r>
  </si>
  <si>
    <t>未確認</t>
  </si>
  <si>
    <t>4-10</t>
  </si>
  <si>
    <t>CFP宣言認定製品のCFP値を一次データとして利用している場合は、当該製品「そのもの」を利用していることを確認したか。</t>
  </si>
  <si>
    <t>改定履歴</t>
  </si>
  <si>
    <t>日付</t>
  </si>
  <si>
    <t>内容</t>
  </si>
  <si>
    <t>検証申請書チェックリストの項目修正を実施。</t>
  </si>
  <si>
    <t>登録名称（日本語）</t>
  </si>
  <si>
    <t>登録名称（英語）</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</si>
</sst>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_);[Red]\(0.0\)"/>
    <numFmt numFmtId="194" formatCode="[&lt;=999]000;[&lt;=9999]000\-00;000\-0000"/>
  </numFmts>
  <fonts count="105">
    <font>
      <sz val="11"/>
      <name val="ＭＳ Ｐゴシック"/>
      <family val="3"/>
    </font>
    <font>
      <sz val="6"/>
      <name val="ＭＳ Ｐゴシック"/>
      <family val="3"/>
    </font>
    <font>
      <sz val="11"/>
      <name val="HG丸ｺﾞｼｯｸM-PRO"/>
      <family val="3"/>
    </font>
    <font>
      <b/>
      <sz val="14"/>
      <name val="HG丸ｺﾞｼｯｸM-PRO"/>
      <family val="3"/>
    </font>
    <font>
      <sz val="8"/>
      <name val="HG丸ｺﾞｼｯｸM-PRO"/>
      <family val="3"/>
    </font>
    <font>
      <sz val="11"/>
      <color indexed="8"/>
      <name val="ＭＳ Ｐゴシック"/>
      <family val="3"/>
    </font>
    <font>
      <sz val="9"/>
      <name val="ＭＳ Ｐゴシック"/>
      <family val="3"/>
    </font>
    <font>
      <b/>
      <sz val="11"/>
      <color indexed="10"/>
      <name val="ＭＳ Ｐゴシック"/>
      <family val="3"/>
    </font>
    <font>
      <b/>
      <sz val="11"/>
      <name val="ＭＳ Ｐゴシック"/>
      <family val="3"/>
    </font>
    <font>
      <b/>
      <sz val="12"/>
      <name val="Arial"/>
      <family val="2"/>
    </font>
    <font>
      <sz val="10"/>
      <name val="Arial"/>
      <family val="2"/>
    </font>
    <font>
      <i/>
      <sz val="11"/>
      <name val="明朝"/>
      <family val="1"/>
    </font>
    <font>
      <sz val="10"/>
      <color indexed="8"/>
      <name val="Arial"/>
      <family val="2"/>
    </font>
    <font>
      <sz val="9"/>
      <name val="Times New Roman"/>
      <family val="1"/>
    </font>
    <font>
      <sz val="8"/>
      <name val="Arial"/>
      <family val="2"/>
    </font>
    <font>
      <sz val="10"/>
      <name val="ＭＳ ゴシック"/>
      <family val="3"/>
    </font>
    <font>
      <sz val="10"/>
      <name val="ＭＳ 明朝"/>
      <family val="1"/>
    </font>
    <font>
      <sz val="11"/>
      <name val="明朝"/>
      <family val="1"/>
    </font>
    <font>
      <sz val="11"/>
      <name val="・団"/>
      <family val="1"/>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font>
    <font>
      <sz val="10"/>
      <name val="Helv"/>
      <family val="2"/>
    </font>
    <font>
      <sz val="11"/>
      <name val="ＭＳ ・団"/>
      <family val="1"/>
    </font>
    <font>
      <b/>
      <sz val="14.5"/>
      <name val="明朝"/>
      <family val="1"/>
    </font>
    <font>
      <b/>
      <sz val="12"/>
      <name val="HG丸ｺﾞｼｯｸM-PRO"/>
      <family val="3"/>
    </font>
    <font>
      <b/>
      <sz val="8"/>
      <name val="ＭＳ Ｐゴシック"/>
      <family val="3"/>
    </font>
    <font>
      <b/>
      <sz val="12"/>
      <name val="ＭＳ Ｐゴシック"/>
      <family val="3"/>
    </font>
    <font>
      <sz val="10"/>
      <name val="ＭＳ Ｐゴシック"/>
      <family val="3"/>
    </font>
    <font>
      <b/>
      <sz val="12"/>
      <color indexed="12"/>
      <name val="ＭＳ Ｐゴシック"/>
      <family val="3"/>
    </font>
    <font>
      <b/>
      <sz val="14"/>
      <name val="ＭＳ Ｐゴシック"/>
      <family val="3"/>
    </font>
    <font>
      <sz val="10"/>
      <color indexed="12"/>
      <name val="ＭＳ Ｐゴシック"/>
      <family val="3"/>
    </font>
    <font>
      <sz val="10"/>
      <color indexed="10"/>
      <name val="ＭＳ Ｐゴシック"/>
      <family val="3"/>
    </font>
    <font>
      <u val="single"/>
      <sz val="11"/>
      <color indexed="12"/>
      <name val="ＭＳ Ｐゴシック"/>
      <family val="3"/>
    </font>
    <font>
      <u val="single"/>
      <sz val="11"/>
      <color indexed="36"/>
      <name val="ＭＳ Ｐゴシック"/>
      <family val="3"/>
    </font>
    <font>
      <sz val="10"/>
      <name val="HG丸ｺﾞｼｯｸM-PRO"/>
      <family val="3"/>
    </font>
    <font>
      <vertAlign val="superscript"/>
      <sz val="11"/>
      <name val="HG丸ｺﾞｼｯｸM-PRO"/>
      <family val="3"/>
    </font>
    <font>
      <vertAlign val="superscript"/>
      <sz val="10"/>
      <name val="HG丸ｺﾞｼｯｸM-PRO"/>
      <family val="3"/>
    </font>
    <font>
      <b/>
      <sz val="10"/>
      <name val="HG丸ｺﾞｼｯｸM-PRO"/>
      <family val="3"/>
    </font>
    <font>
      <sz val="9"/>
      <color indexed="8"/>
      <name val="ＭＳ Ｐゴシック"/>
      <family val="3"/>
    </font>
    <font>
      <sz val="5.25"/>
      <color indexed="8"/>
      <name val="ＭＳ Ｐゴシック"/>
      <family val="3"/>
    </font>
    <font>
      <sz val="9.2"/>
      <color indexed="8"/>
      <name val="ＭＳ Ｐゴシック"/>
      <family val="3"/>
    </font>
    <font>
      <sz val="9"/>
      <name val="HG丸ｺﾞｼｯｸM-PRO"/>
      <family val="3"/>
    </font>
    <font>
      <b/>
      <sz val="18"/>
      <name val="ＭＳ Ｐゴシック"/>
      <family val="3"/>
    </font>
    <font>
      <b/>
      <sz val="10"/>
      <name val="ＭＳ Ｐゴシック"/>
      <family val="3"/>
    </font>
    <font>
      <b/>
      <sz val="8"/>
      <name val="Times New Roman"/>
      <family val="1"/>
    </font>
    <font>
      <b/>
      <sz val="18"/>
      <name val="HG丸ｺﾞｼｯｸM-PRO"/>
      <family val="3"/>
    </font>
    <font>
      <sz val="14"/>
      <name val="HG丸ｺﾞｼｯｸM-PRO"/>
      <family val="3"/>
    </font>
    <font>
      <vertAlign val="subscript"/>
      <sz val="10"/>
      <name val="HG丸ｺﾞｼｯｸM-PRO"/>
      <family val="3"/>
    </font>
    <font>
      <sz val="7"/>
      <name val="HG丸ｺﾞｼｯｸM-PRO"/>
      <family val="3"/>
    </font>
    <font>
      <sz val="10.5"/>
      <name val="ＭＳ Ｐゴシック"/>
      <family val="3"/>
    </font>
    <font>
      <sz val="18"/>
      <name val="ＭＳ Ｐゴシック"/>
      <family val="3"/>
    </font>
    <font>
      <b/>
      <u val="single"/>
      <sz val="10"/>
      <name val="ＭＳ Ｐゴシック"/>
      <family val="3"/>
    </font>
    <font>
      <b/>
      <sz val="11"/>
      <name val="HG丸ｺﾞｼｯｸM-PRO"/>
      <family val="3"/>
    </font>
    <font>
      <b/>
      <vertAlign val="superscript"/>
      <sz val="11"/>
      <name val="HG丸ｺﾞｼｯｸM-PRO"/>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4"/>
      <color indexed="10"/>
      <name val="ＭＳ Ｐゴシック"/>
      <family val="3"/>
    </font>
    <font>
      <vertAlign val="subscript"/>
      <sz val="11"/>
      <color indexed="8"/>
      <name val="ＭＳ Ｐゴシック"/>
      <family val="3"/>
    </font>
    <font>
      <sz val="12"/>
      <color indexed="8"/>
      <name val="HG丸ｺﾞｼｯｸM-PRO"/>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b/>
      <sz val="12"/>
      <color rgb="FFFF0000"/>
      <name val="ＭＳ Ｐゴシック"/>
      <family val="3"/>
    </font>
    <font>
      <sz val="11"/>
      <name val="Calibri"/>
      <family val="3"/>
    </font>
    <font>
      <sz val="10.5"/>
      <name val="Calibri"/>
      <family val="3"/>
    </font>
    <font>
      <sz val="11"/>
      <color theme="0"/>
      <name val="ＭＳ Ｐゴシック"/>
      <family val="3"/>
    </font>
    <font>
      <sz val="9"/>
      <name val="Calibri"/>
      <family val="3"/>
    </font>
    <font>
      <b/>
      <sz val="11"/>
      <color theme="0"/>
      <name val="ＭＳ Ｐゴシック"/>
      <family val="3"/>
    </font>
    <font>
      <b/>
      <sz val="14"/>
      <color rgb="FFFF0000"/>
      <name val="Calibri"/>
      <family val="3"/>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ill>
    <fill>
      <patternFill patternType="solid">
        <fgColor rgb="FFC6EFCE"/>
        <bgColor indexed="64"/>
      </patternFill>
    </fill>
    <fill>
      <patternFill patternType="solid">
        <fgColor indexed="43"/>
        <bgColor indexed="64"/>
      </patternFill>
    </fill>
    <fill>
      <patternFill patternType="solid">
        <fgColor theme="0" tint="-0.24997000396251678"/>
        <bgColor indexed="64"/>
      </patternFill>
    </fill>
    <fill>
      <patternFill patternType="solid">
        <fgColor rgb="FFE6E6E6"/>
        <bgColor indexed="64"/>
      </patternFill>
    </fill>
    <fill>
      <patternFill patternType="solid">
        <fgColor rgb="FF00B0F0"/>
        <bgColor indexed="64"/>
      </patternFill>
    </fill>
    <fill>
      <patternFill patternType="solid">
        <fgColor rgb="FFCCFFFF"/>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s>
  <borders count="9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dashed"/>
      <bottom style="dashed"/>
    </border>
    <border>
      <left style="thin"/>
      <right style="thin"/>
      <top style="medium"/>
      <bottom style="thin"/>
    </border>
    <border>
      <left style="thin"/>
      <right style="thin"/>
      <top style="thin"/>
      <bottom style="double"/>
    </border>
    <border>
      <left>
        <color indexed="63"/>
      </left>
      <right>
        <color indexed="63"/>
      </right>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medium"/>
      <right style="medium"/>
      <top style="thin"/>
      <bottom style="thin"/>
    </border>
    <border>
      <left style="thin"/>
      <right style="medium"/>
      <top style="thin"/>
      <bottom style="double"/>
    </border>
    <border>
      <left>
        <color indexed="63"/>
      </left>
      <right style="medium"/>
      <top>
        <color indexed="63"/>
      </top>
      <bottom>
        <color indexed="63"/>
      </bottom>
    </border>
    <border>
      <left>
        <color indexed="63"/>
      </left>
      <right style="medium"/>
      <top style="double"/>
      <bottom style="medium"/>
    </border>
    <border>
      <left style="medium"/>
      <right style="thin"/>
      <top style="thin"/>
      <bottom style="medium"/>
    </border>
    <border>
      <left style="thin"/>
      <right style="thin"/>
      <top>
        <color indexed="63"/>
      </top>
      <bottom style="medium"/>
    </border>
    <border>
      <left style="medium"/>
      <right style="thin"/>
      <top style="thin"/>
      <bottom style="double"/>
    </border>
    <border>
      <left style="medium"/>
      <right style="thin"/>
      <top>
        <color indexed="63"/>
      </top>
      <bottom style="medium"/>
    </border>
    <border>
      <left>
        <color indexed="63"/>
      </left>
      <right>
        <color indexed="63"/>
      </right>
      <top style="double"/>
      <bottom style="medium"/>
    </border>
    <border>
      <left style="thin"/>
      <right>
        <color indexed="63"/>
      </right>
      <top style="double"/>
      <bottom style="medium"/>
    </border>
    <border>
      <left style="medium"/>
      <right style="thin"/>
      <top style="thin"/>
      <bottom style="thin"/>
    </border>
    <border>
      <left>
        <color indexed="63"/>
      </left>
      <right>
        <color indexed="63"/>
      </right>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top style="thin"/>
      <bottom style="thin"/>
    </border>
    <border>
      <left style="medium"/>
      <right style="medium"/>
      <top style="medium"/>
      <bottom style="double"/>
    </border>
    <border>
      <left>
        <color indexed="63"/>
      </left>
      <right style="medium"/>
      <top style="medium"/>
      <bottom style="double"/>
    </border>
    <border>
      <left>
        <color indexed="63"/>
      </left>
      <right style="medium"/>
      <top style="double"/>
      <bottom>
        <color indexed="63"/>
      </bottom>
    </border>
    <border>
      <left>
        <color indexed="63"/>
      </left>
      <right style="medium"/>
      <top style="medium"/>
      <bottom>
        <color indexed="63"/>
      </bottom>
    </border>
    <border>
      <left style="thin"/>
      <right>
        <color indexed="63"/>
      </right>
      <top style="thin"/>
      <bottom style="thin"/>
    </border>
    <border>
      <left style="medium"/>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medium"/>
    </border>
    <border>
      <left style="medium"/>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double"/>
      <bottom style="medium"/>
    </border>
    <border>
      <left>
        <color indexed="63"/>
      </left>
      <right style="thin"/>
      <top style="double"/>
      <bottom style="medium"/>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double"/>
    </border>
    <border>
      <left style="medium"/>
      <right style="medium"/>
      <top style="medium"/>
      <bottom style="thin"/>
    </border>
    <border>
      <left style="medium"/>
      <right style="medium"/>
      <top style="thin"/>
      <bottom style="medium"/>
    </border>
    <border>
      <left style="thin"/>
      <right style="medium"/>
      <top>
        <color indexed="63"/>
      </top>
      <bottom style="medium"/>
    </border>
    <border>
      <left style="medium"/>
      <right style="medium"/>
      <top style="double"/>
      <bottom>
        <color indexed="63"/>
      </bottom>
    </border>
  </borders>
  <cellStyleXfs count="24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177" fontId="12" fillId="0" borderId="0" applyFill="0" applyBorder="0" applyAlignment="0">
      <protection/>
    </xf>
    <xf numFmtId="41" fontId="10" fillId="0" borderId="0" applyFont="0" applyFill="0" applyBorder="0" applyAlignment="0" applyProtection="0"/>
    <xf numFmtId="43"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13" fillId="0" borderId="0">
      <alignment horizontal="left"/>
      <protection/>
    </xf>
    <xf numFmtId="38" fontId="14" fillId="19" borderId="0" applyNumberFormat="0" applyBorder="0" applyAlignment="0" applyProtection="0"/>
    <xf numFmtId="0" fontId="9" fillId="0" borderId="1" applyNumberFormat="0" applyAlignment="0" applyProtection="0"/>
    <xf numFmtId="0" fontId="9" fillId="0" borderId="2">
      <alignment horizontal="left" vertical="center"/>
      <protection/>
    </xf>
    <xf numFmtId="10" fontId="14" fillId="20" borderId="3" applyNumberFormat="0" applyBorder="0" applyAlignment="0" applyProtection="0"/>
    <xf numFmtId="1" fontId="15" fillId="0" borderId="0" applyProtection="0">
      <alignment/>
    </xf>
    <xf numFmtId="49" fontId="16" fillId="0" borderId="0" applyNumberFormat="0" applyFill="0" applyBorder="0" applyAlignment="0">
      <protection/>
    </xf>
    <xf numFmtId="180" fontId="17" fillId="0" borderId="0">
      <alignment/>
      <protection/>
    </xf>
    <xf numFmtId="0" fontId="10" fillId="0" borderId="0">
      <alignment/>
      <protection/>
    </xf>
    <xf numFmtId="0" fontId="18" fillId="0" borderId="0">
      <alignment/>
      <protection/>
    </xf>
    <xf numFmtId="0" fontId="17" fillId="0" borderId="0">
      <alignment/>
      <protection/>
    </xf>
    <xf numFmtId="10" fontId="10" fillId="0" borderId="0" applyFont="0" applyFill="0" applyBorder="0" applyAlignment="0" applyProtection="0"/>
    <xf numFmtId="4" fontId="13" fillId="0" borderId="0">
      <alignment horizontal="right"/>
      <protection/>
    </xf>
    <xf numFmtId="0" fontId="19" fillId="0" borderId="0" applyNumberFormat="0" applyFont="0" applyFill="0" applyBorder="0" applyAlignment="0" applyProtection="0"/>
    <xf numFmtId="0" fontId="20" fillId="0" borderId="4">
      <alignment horizontal="center"/>
      <protection/>
    </xf>
    <xf numFmtId="4" fontId="21" fillId="0" borderId="0">
      <alignment horizontal="right"/>
      <protection/>
    </xf>
    <xf numFmtId="0" fontId="22" fillId="0" borderId="0">
      <alignment horizontal="left"/>
      <protection/>
    </xf>
    <xf numFmtId="0" fontId="23" fillId="0" borderId="0">
      <alignment horizontal="center"/>
      <protection/>
    </xf>
    <xf numFmtId="0" fontId="24" fillId="0" borderId="0" applyNumberFormat="0" applyFill="0" applyAlignment="0">
      <protection/>
    </xf>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25" fillId="0" borderId="0">
      <alignment/>
      <protection/>
    </xf>
    <xf numFmtId="0" fontId="82" fillId="0" borderId="0" applyNumberFormat="0" applyFill="0" applyBorder="0" applyAlignment="0" applyProtection="0"/>
    <xf numFmtId="0" fontId="83" fillId="27" borderId="5" applyNumberFormat="0" applyAlignment="0" applyProtection="0"/>
    <xf numFmtId="0" fontId="84" fillId="28"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36" fillId="0" borderId="0" applyNumberFormat="0" applyFill="0" applyBorder="0" applyAlignment="0" applyProtection="0"/>
    <xf numFmtId="0" fontId="0" fillId="29" borderId="6" applyNumberFormat="0" applyFont="0" applyAlignment="0" applyProtection="0"/>
    <xf numFmtId="0" fontId="85" fillId="0" borderId="7" applyNumberFormat="0" applyFill="0" applyAlignment="0" applyProtection="0"/>
    <xf numFmtId="41" fontId="10" fillId="0" borderId="0" applyFont="0" applyFill="0" applyBorder="0" applyAlignment="0" applyProtection="0"/>
    <xf numFmtId="0" fontId="86" fillId="30" borderId="0" applyNumberFormat="0" applyBorder="0" applyAlignment="0" applyProtection="0"/>
    <xf numFmtId="0" fontId="87" fillId="31" borderId="8" applyNumberFormat="0" applyAlignment="0" applyProtection="0"/>
    <xf numFmtId="0" fontId="88" fillId="0" borderId="0" applyNumberForma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80" fillId="0" borderId="0" applyFont="0" applyFill="0" applyBorder="0" applyAlignment="0" applyProtection="0"/>
    <xf numFmtId="38" fontId="80" fillId="0" borderId="0" applyFont="0" applyFill="0" applyBorder="0" applyAlignment="0" applyProtection="0"/>
    <xf numFmtId="0" fontId="89" fillId="0" borderId="9" applyNumberFormat="0" applyFill="0" applyAlignment="0" applyProtection="0"/>
    <xf numFmtId="0" fontId="90" fillId="0" borderId="10" applyNumberFormat="0" applyFill="0" applyAlignment="0" applyProtection="0"/>
    <xf numFmtId="0" fontId="91" fillId="0" borderId="11" applyNumberFormat="0" applyFill="0" applyAlignment="0" applyProtection="0"/>
    <xf numFmtId="0" fontId="91" fillId="0" borderId="0" applyNumberFormat="0" applyFill="0" applyBorder="0" applyAlignment="0" applyProtection="0"/>
    <xf numFmtId="0" fontId="92" fillId="0" borderId="12" applyNumberFormat="0" applyFill="0" applyAlignment="0" applyProtection="0"/>
    <xf numFmtId="0" fontId="93" fillId="31" borderId="13" applyNumberFormat="0" applyAlignment="0" applyProtection="0"/>
    <xf numFmtId="183" fontId="17" fillId="0" borderId="0">
      <alignment/>
      <protection/>
    </xf>
    <xf numFmtId="0" fontId="94" fillId="0" borderId="0" applyNumberFormat="0" applyFill="0" applyBorder="0" applyAlignment="0" applyProtection="0"/>
    <xf numFmtId="184" fontId="26" fillId="0" borderId="0" applyFont="0" applyFill="0" applyBorder="0" applyAlignment="0" applyProtection="0"/>
    <xf numFmtId="185" fontId="26"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2" borderId="8" applyNumberFormat="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31" fillId="0" borderId="0">
      <alignment/>
      <protection/>
    </xf>
    <xf numFmtId="0" fontId="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5" fillId="0" borderId="0">
      <alignment vertical="center"/>
      <protection/>
    </xf>
    <xf numFmtId="0" fontId="5" fillId="0" borderId="0">
      <alignment vertical="center"/>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96"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5" fillId="0" borderId="0">
      <alignment vertical="center"/>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0" fillId="0" borderId="0">
      <alignment vertical="center"/>
      <protection/>
    </xf>
    <xf numFmtId="0" fontId="80" fillId="0" borderId="0">
      <alignment vertical="center"/>
      <protection/>
    </xf>
    <xf numFmtId="0" fontId="80" fillId="0" borderId="0">
      <alignment vertical="center"/>
      <protection/>
    </xf>
    <xf numFmtId="0" fontId="31" fillId="0" borderId="0">
      <alignment/>
      <protection/>
    </xf>
    <xf numFmtId="0" fontId="31" fillId="0" borderId="0">
      <alignment/>
      <protection/>
    </xf>
    <xf numFmtId="0" fontId="80" fillId="0" borderId="0">
      <alignment vertical="center"/>
      <protection/>
    </xf>
    <xf numFmtId="0" fontId="80" fillId="0" borderId="0">
      <alignment/>
      <protection/>
    </xf>
    <xf numFmtId="0" fontId="31" fillId="0" borderId="0">
      <alignment/>
      <protection/>
    </xf>
    <xf numFmtId="0" fontId="31" fillId="0" borderId="0">
      <alignment/>
      <protection/>
    </xf>
    <xf numFmtId="0" fontId="31" fillId="0" borderId="0">
      <alignment/>
      <protection/>
    </xf>
    <xf numFmtId="0" fontId="96" fillId="0" borderId="0">
      <alignment vertical="center"/>
      <protection/>
    </xf>
    <xf numFmtId="0" fontId="37" fillId="0" borderId="0" applyNumberFormat="0" applyFill="0" applyBorder="0" applyAlignment="0" applyProtection="0"/>
    <xf numFmtId="186" fontId="27" fillId="0" borderId="14">
      <alignment/>
      <protection locked="0"/>
    </xf>
    <xf numFmtId="187" fontId="27" fillId="33" borderId="15">
      <alignment/>
      <protection/>
    </xf>
    <xf numFmtId="0" fontId="97" fillId="34" borderId="0" applyNumberFormat="0" applyBorder="0" applyAlignment="0" applyProtection="0"/>
  </cellStyleXfs>
  <cellXfs count="433">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shrinkToFit="1"/>
    </xf>
    <xf numFmtId="0" fontId="2" fillId="0" borderId="0" xfId="0" applyFont="1" applyAlignment="1">
      <alignment vertical="center"/>
    </xf>
    <xf numFmtId="0" fontId="5" fillId="0" borderId="0" xfId="110" applyFont="1">
      <alignment vertical="center"/>
      <protection/>
    </xf>
    <xf numFmtId="176" fontId="0" fillId="0" borderId="0" xfId="0" applyNumberFormat="1" applyAlignment="1">
      <alignment vertical="center" shrinkToFit="1"/>
    </xf>
    <xf numFmtId="0" fontId="3" fillId="0" borderId="0" xfId="0" applyFont="1" applyAlignment="1">
      <alignment horizontal="left" vertical="center"/>
    </xf>
    <xf numFmtId="0" fontId="7" fillId="0" borderId="0" xfId="0" applyFont="1" applyBorder="1" applyAlignment="1">
      <alignment horizontal="left" vertical="center" shrinkToFi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shrinkToFit="1"/>
    </xf>
    <xf numFmtId="0" fontId="0" fillId="0" borderId="0" xfId="0" applyFont="1" applyAlignment="1">
      <alignment vertical="center"/>
    </xf>
    <xf numFmtId="0" fontId="8" fillId="0" borderId="0" xfId="0" applyFont="1" applyBorder="1" applyAlignment="1">
      <alignment horizontal="left" vertical="center" shrinkToFit="1"/>
    </xf>
    <xf numFmtId="0" fontId="8" fillId="0" borderId="0" xfId="0" applyFont="1" applyBorder="1" applyAlignment="1">
      <alignment horizontal="left" vertical="center"/>
    </xf>
    <xf numFmtId="0" fontId="0" fillId="0" borderId="0" xfId="0" applyFont="1" applyAlignment="1">
      <alignment horizontal="center" vertical="center"/>
    </xf>
    <xf numFmtId="176" fontId="8" fillId="19" borderId="16" xfId="0" applyNumberFormat="1" applyFont="1" applyFill="1" applyBorder="1" applyAlignment="1">
      <alignment horizontal="center" vertical="center"/>
    </xf>
    <xf numFmtId="0" fontId="8" fillId="19" borderId="17" xfId="0" applyFont="1" applyFill="1" applyBorder="1" applyAlignment="1">
      <alignment horizontal="center" vertical="center" shrinkToFit="1"/>
    </xf>
    <xf numFmtId="176" fontId="8" fillId="19" borderId="17" xfId="0" applyNumberFormat="1" applyFont="1" applyFill="1" applyBorder="1" applyAlignment="1">
      <alignment horizontal="center" vertical="center" shrinkToFit="1"/>
    </xf>
    <xf numFmtId="0" fontId="8" fillId="19" borderId="17" xfId="0" applyFont="1" applyFill="1" applyBorder="1" applyAlignment="1">
      <alignment horizontal="center" vertical="center" wrapText="1" shrinkToFit="1"/>
    </xf>
    <xf numFmtId="0" fontId="30" fillId="0" borderId="18" xfId="0" applyFont="1" applyFill="1" applyBorder="1" applyAlignment="1">
      <alignment horizontal="center" vertical="center" shrinkToFit="1"/>
    </xf>
    <xf numFmtId="176" fontId="30" fillId="0" borderId="18" xfId="0" applyNumberFormat="1"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Alignment="1">
      <alignment vertical="center" shrinkToFit="1"/>
    </xf>
    <xf numFmtId="0" fontId="32" fillId="0" borderId="19"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176" fontId="30" fillId="0" borderId="3" xfId="0" applyNumberFormat="1"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176" fontId="30" fillId="0" borderId="21" xfId="0" applyNumberFormat="1" applyFont="1" applyFill="1" applyBorder="1" applyAlignment="1">
      <alignment horizontal="center" vertical="center" shrinkToFit="1"/>
    </xf>
    <xf numFmtId="0" fontId="30" fillId="0" borderId="22" xfId="0" applyFont="1" applyFill="1" applyBorder="1" applyAlignment="1">
      <alignment horizontal="center" vertical="center" shrinkToFit="1"/>
    </xf>
    <xf numFmtId="0" fontId="0" fillId="0" borderId="0" xfId="0" applyFont="1" applyAlignment="1">
      <alignment horizontal="center" vertical="center" shrinkToFit="1"/>
    </xf>
    <xf numFmtId="176" fontId="0" fillId="0" borderId="0" xfId="0" applyNumberFormat="1" applyFont="1" applyAlignment="1">
      <alignment vertical="center" shrinkToFit="1"/>
    </xf>
    <xf numFmtId="0" fontId="31" fillId="0" borderId="0" xfId="0" applyFont="1" applyAlignment="1">
      <alignment horizontal="center" vertical="center"/>
    </xf>
    <xf numFmtId="0" fontId="34" fillId="35" borderId="23" xfId="0"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vertical="center" wrapText="1"/>
    </xf>
    <xf numFmtId="11" fontId="34" fillId="0" borderId="19" xfId="81" applyNumberFormat="1" applyFont="1" applyFill="1" applyBorder="1" applyAlignment="1">
      <alignment horizontal="left" vertical="center" wrapText="1" shrinkToFit="1"/>
    </xf>
    <xf numFmtId="0" fontId="31" fillId="0" borderId="0" xfId="0" applyFont="1" applyAlignment="1">
      <alignment vertical="center"/>
    </xf>
    <xf numFmtId="0" fontId="34" fillId="35" borderId="26" xfId="0" applyFont="1" applyFill="1" applyBorder="1" applyAlignment="1">
      <alignment horizontal="center" vertical="center" wrapText="1"/>
    </xf>
    <xf numFmtId="0" fontId="35" fillId="0" borderId="25" xfId="0" applyFont="1" applyBorder="1" applyAlignment="1">
      <alignment horizontal="center" vertical="center" wrapText="1"/>
    </xf>
    <xf numFmtId="0" fontId="31" fillId="0" borderId="3" xfId="0" applyFont="1" applyBorder="1" applyAlignment="1">
      <alignment vertical="center" wrapText="1"/>
    </xf>
    <xf numFmtId="0" fontId="31" fillId="0" borderId="19" xfId="0" applyFont="1" applyBorder="1" applyAlignment="1">
      <alignment vertical="center" wrapText="1"/>
    </xf>
    <xf numFmtId="0" fontId="31" fillId="0" borderId="0" xfId="0" applyFont="1" applyAlignment="1">
      <alignment horizontal="center" vertical="center" shrinkToFit="1"/>
    </xf>
    <xf numFmtId="0" fontId="30" fillId="0" borderId="17" xfId="0" applyFont="1" applyFill="1" applyBorder="1" applyAlignment="1">
      <alignment horizontal="center" vertical="center" shrinkToFit="1"/>
    </xf>
    <xf numFmtId="176" fontId="30" fillId="0" borderId="17" xfId="0" applyNumberFormat="1" applyFont="1" applyFill="1" applyBorder="1" applyAlignment="1">
      <alignment horizontal="center" vertical="center" shrinkToFit="1"/>
    </xf>
    <xf numFmtId="0" fontId="30" fillId="0" borderId="27" xfId="0" applyFont="1" applyFill="1" applyBorder="1" applyAlignment="1">
      <alignment horizontal="center" vertical="center" shrinkToFit="1"/>
    </xf>
    <xf numFmtId="0" fontId="0" fillId="0" borderId="28" xfId="0" applyFont="1" applyBorder="1" applyAlignment="1">
      <alignment vertical="center"/>
    </xf>
    <xf numFmtId="0" fontId="0" fillId="0" borderId="29" xfId="0" applyBorder="1" applyAlignment="1">
      <alignment horizontal="center" vertical="center" shrinkToFit="1"/>
    </xf>
    <xf numFmtId="0" fontId="3" fillId="0" borderId="3" xfId="0" applyFont="1" applyBorder="1" applyAlignment="1">
      <alignment horizontal="center" vertical="center"/>
    </xf>
    <xf numFmtId="0" fontId="28" fillId="0" borderId="0" xfId="0" applyFont="1" applyAlignment="1">
      <alignment vertical="center"/>
    </xf>
    <xf numFmtId="0" fontId="2" fillId="0" borderId="0" xfId="0" applyFont="1" applyBorder="1" applyAlignment="1">
      <alignment vertical="center"/>
    </xf>
    <xf numFmtId="11" fontId="30" fillId="0" borderId="3" xfId="0" applyNumberFormat="1" applyFont="1" applyFill="1" applyBorder="1" applyAlignment="1">
      <alignment horizontal="center" vertical="center" shrinkToFit="1"/>
    </xf>
    <xf numFmtId="11" fontId="30" fillId="0" borderId="17" xfId="0" applyNumberFormat="1" applyFont="1" applyFill="1" applyBorder="1" applyAlignment="1">
      <alignment horizontal="center" vertical="center" shrinkToFit="1"/>
    </xf>
    <xf numFmtId="11" fontId="30" fillId="0" borderId="21" xfId="0" applyNumberFormat="1" applyFont="1" applyFill="1" applyBorder="1" applyAlignment="1">
      <alignment horizontal="center" vertical="center" shrinkToFit="1"/>
    </xf>
    <xf numFmtId="0" fontId="3" fillId="0" borderId="0" xfId="0" applyFont="1" applyBorder="1" applyAlignment="1">
      <alignment horizontal="center" vertical="center"/>
    </xf>
    <xf numFmtId="0" fontId="38" fillId="0" borderId="0" xfId="0" applyFont="1" applyAlignment="1">
      <alignment vertical="center"/>
    </xf>
    <xf numFmtId="0" fontId="41" fillId="0" borderId="0" xfId="0" applyFont="1" applyBorder="1" applyAlignment="1">
      <alignment horizontal="center" vertical="center"/>
    </xf>
    <xf numFmtId="0" fontId="0" fillId="0" borderId="0" xfId="0" applyBorder="1" applyAlignment="1">
      <alignment horizontal="left" vertical="center"/>
    </xf>
    <xf numFmtId="0" fontId="38" fillId="0" borderId="0" xfId="0" applyFont="1" applyBorder="1" applyAlignment="1">
      <alignment vertical="center" shrinkToFit="1"/>
    </xf>
    <xf numFmtId="0" fontId="3" fillId="0" borderId="0" xfId="0" applyFont="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8" fillId="19" borderId="1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8" fillId="0" borderId="30" xfId="0" applyFont="1" applyBorder="1" applyAlignment="1">
      <alignment horizontal="center" vertical="center" wrapText="1"/>
    </xf>
    <xf numFmtId="0" fontId="33" fillId="20" borderId="25" xfId="0" applyFont="1" applyFill="1" applyBorder="1" applyAlignment="1">
      <alignment horizontal="center" vertical="center" wrapText="1"/>
    </xf>
    <xf numFmtId="0" fontId="33" fillId="20" borderId="17" xfId="0" applyFont="1" applyFill="1" applyBorder="1" applyAlignment="1">
      <alignment horizontal="center" vertical="center" wrapText="1"/>
    </xf>
    <xf numFmtId="0" fontId="33" fillId="20" borderId="31"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Border="1" applyAlignment="1">
      <alignment horizontal="left" vertical="center" wrapText="1" shrinkToFit="1"/>
    </xf>
    <xf numFmtId="0" fontId="33" fillId="20" borderId="24" xfId="0" applyFont="1" applyFill="1" applyBorder="1" applyAlignment="1">
      <alignment horizontal="center" vertical="center" wrapText="1" shrinkToFit="1"/>
    </xf>
    <xf numFmtId="0" fontId="33" fillId="20" borderId="32" xfId="0" applyFont="1" applyFill="1" applyBorder="1" applyAlignment="1">
      <alignment horizontal="center" vertical="center" wrapText="1" shrinkToFit="1"/>
    </xf>
    <xf numFmtId="0" fontId="33" fillId="20" borderId="33" xfId="0" applyFont="1" applyFill="1" applyBorder="1" applyAlignment="1">
      <alignment horizontal="center" vertical="center" wrapText="1" shrinkToFit="1"/>
    </xf>
    <xf numFmtId="0" fontId="0" fillId="0" borderId="0" xfId="0" applyAlignment="1">
      <alignment horizontal="center" vertical="center" wrapText="1" shrinkToFit="1"/>
    </xf>
    <xf numFmtId="11" fontId="0" fillId="0" borderId="0" xfId="0" applyNumberFormat="1" applyFont="1" applyAlignment="1">
      <alignment vertical="center"/>
    </xf>
    <xf numFmtId="11" fontId="32" fillId="4" borderId="25" xfId="0" applyNumberFormat="1" applyFont="1" applyFill="1" applyBorder="1" applyAlignment="1">
      <alignment horizontal="center" vertical="center" shrinkToFit="1"/>
    </xf>
    <xf numFmtId="11" fontId="32" fillId="4" borderId="34" xfId="0" applyNumberFormat="1" applyFont="1" applyFill="1" applyBorder="1" applyAlignment="1">
      <alignment vertical="center" shrinkToFit="1"/>
    </xf>
    <xf numFmtId="0" fontId="42" fillId="0" borderId="0" xfId="110" applyFont="1">
      <alignment vertical="center"/>
      <protection/>
    </xf>
    <xf numFmtId="0" fontId="5" fillId="0" borderId="0" xfId="110" applyFont="1">
      <alignment vertical="center"/>
      <protection/>
    </xf>
    <xf numFmtId="0" fontId="34" fillId="0" borderId="25" xfId="0" applyFont="1" applyFill="1" applyBorder="1" applyAlignment="1">
      <alignment vertical="center" wrapText="1"/>
    </xf>
    <xf numFmtId="0" fontId="28" fillId="0" borderId="0" xfId="0" applyFont="1" applyFill="1" applyAlignment="1">
      <alignment vertical="center"/>
    </xf>
    <xf numFmtId="0" fontId="0" fillId="0" borderId="0" xfId="0" applyFill="1" applyBorder="1" applyAlignment="1">
      <alignment horizontal="left" vertical="center"/>
    </xf>
    <xf numFmtId="10" fontId="2" fillId="0" borderId="0" xfId="0" applyNumberFormat="1" applyFont="1" applyAlignment="1">
      <alignment vertical="center"/>
    </xf>
    <xf numFmtId="10" fontId="38" fillId="0" borderId="0" xfId="0" applyNumberFormat="1" applyFont="1" applyAlignment="1">
      <alignment vertical="center"/>
    </xf>
    <xf numFmtId="10" fontId="0" fillId="0" borderId="0" xfId="0" applyNumberFormat="1" applyFont="1" applyAlignment="1">
      <alignment vertical="center"/>
    </xf>
    <xf numFmtId="10" fontId="8" fillId="0" borderId="0" xfId="0" applyNumberFormat="1" applyFont="1" applyBorder="1" applyAlignment="1">
      <alignment horizontal="left" vertical="center" shrinkToFit="1"/>
    </xf>
    <xf numFmtId="10" fontId="0" fillId="0" borderId="0" xfId="0" applyNumberFormat="1" applyFont="1" applyFill="1" applyBorder="1" applyAlignment="1">
      <alignment vertical="center"/>
    </xf>
    <xf numFmtId="10" fontId="30" fillId="0" borderId="18" xfId="0" applyNumberFormat="1" applyFont="1" applyFill="1" applyBorder="1" applyAlignment="1">
      <alignment horizontal="center" vertical="center" shrinkToFit="1"/>
    </xf>
    <xf numFmtId="10" fontId="0" fillId="0" borderId="0" xfId="0" applyNumberFormat="1" applyAlignment="1">
      <alignment vertical="center"/>
    </xf>
    <xf numFmtId="10" fontId="28" fillId="0" borderId="3" xfId="0" applyNumberFormat="1" applyFont="1" applyBorder="1" applyAlignment="1">
      <alignment horizontal="center" vertical="center"/>
    </xf>
    <xf numFmtId="10" fontId="0" fillId="0" borderId="29" xfId="0" applyNumberFormat="1" applyBorder="1" applyAlignment="1">
      <alignment horizontal="center" vertical="center" shrinkToFit="1"/>
    </xf>
    <xf numFmtId="11" fontId="30" fillId="0" borderId="35" xfId="0" applyNumberFormat="1" applyFont="1" applyFill="1" applyBorder="1" applyAlignment="1">
      <alignment horizontal="right" vertical="center" shrinkToFit="1"/>
    </xf>
    <xf numFmtId="11" fontId="0" fillId="0" borderId="34" xfId="0" applyNumberFormat="1" applyFont="1" applyBorder="1" applyAlignment="1">
      <alignment vertical="center" wrapText="1"/>
    </xf>
    <xf numFmtId="11" fontId="0" fillId="0" borderId="34" xfId="0" applyNumberFormat="1" applyFont="1" applyBorder="1" applyAlignment="1">
      <alignment vertical="center" shrinkToFit="1"/>
    </xf>
    <xf numFmtId="10" fontId="98" fillId="36" borderId="19" xfId="0" applyNumberFormat="1" applyFont="1" applyFill="1" applyBorder="1" applyAlignment="1">
      <alignment horizontal="center" vertical="center" shrinkToFit="1"/>
    </xf>
    <xf numFmtId="10" fontId="98" fillId="36" borderId="20" xfId="0" applyNumberFormat="1"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32" fillId="0" borderId="25" xfId="0" applyFont="1" applyFill="1" applyBorder="1" applyAlignment="1">
      <alignment horizontal="center" vertical="center" wrapText="1"/>
    </xf>
    <xf numFmtId="11" fontId="32" fillId="0" borderId="25" xfId="0" applyNumberFormat="1" applyFont="1" applyFill="1" applyBorder="1" applyAlignment="1">
      <alignment horizontal="center" vertical="center" shrinkToFit="1"/>
    </xf>
    <xf numFmtId="0" fontId="32" fillId="0" borderId="3" xfId="0" applyFont="1" applyFill="1" applyBorder="1" applyAlignment="1">
      <alignment horizontal="center" vertical="center" shrinkToFit="1"/>
    </xf>
    <xf numFmtId="176" fontId="32" fillId="0" borderId="25" xfId="0" applyNumberFormat="1" applyFont="1" applyFill="1" applyBorder="1" applyAlignment="1">
      <alignment horizontal="center" vertical="center" shrinkToFit="1"/>
    </xf>
    <xf numFmtId="0" fontId="32" fillId="0" borderId="3" xfId="0" applyFont="1" applyFill="1" applyBorder="1" applyAlignment="1">
      <alignment horizontal="center" vertical="center" wrapText="1"/>
    </xf>
    <xf numFmtId="11" fontId="32" fillId="0" borderId="3" xfId="0" applyNumberFormat="1" applyFont="1" applyFill="1" applyBorder="1" applyAlignment="1">
      <alignment horizontal="center" vertical="center" shrinkToFit="1"/>
    </xf>
    <xf numFmtId="176" fontId="32" fillId="0" borderId="3" xfId="0" applyNumberFormat="1" applyFont="1" applyFill="1" applyBorder="1" applyAlignment="1">
      <alignment horizontal="center" vertical="center" shrinkToFit="1"/>
    </xf>
    <xf numFmtId="0" fontId="31" fillId="0" borderId="19" xfId="0" applyFont="1" applyBorder="1" applyAlignment="1">
      <alignment vertical="center" wrapText="1"/>
    </xf>
    <xf numFmtId="0" fontId="8" fillId="0" borderId="36" xfId="0" applyFont="1" applyBorder="1" applyAlignment="1">
      <alignment horizontal="center" vertical="center" wrapText="1"/>
    </xf>
    <xf numFmtId="0" fontId="8" fillId="0" borderId="0" xfId="0" applyFont="1" applyFill="1" applyBorder="1" applyAlignment="1">
      <alignment horizontal="center" vertical="center" wrapText="1"/>
    </xf>
    <xf numFmtId="10" fontId="98" fillId="36" borderId="19" xfId="0" applyNumberFormat="1" applyFont="1" applyFill="1" applyBorder="1" applyAlignment="1">
      <alignment horizontal="center" vertical="center" shrinkToFit="1"/>
    </xf>
    <xf numFmtId="0" fontId="31" fillId="0" borderId="3" xfId="0" applyFont="1" applyBorder="1" applyAlignment="1">
      <alignment vertical="center" wrapText="1"/>
    </xf>
    <xf numFmtId="0" fontId="0" fillId="0" borderId="0" xfId="154" applyFont="1">
      <alignment vertical="center"/>
      <protection/>
    </xf>
    <xf numFmtId="0" fontId="30" fillId="0" borderId="4" xfId="154" applyFont="1" applyBorder="1" applyAlignment="1">
      <alignment horizontal="center" vertical="center"/>
      <protection/>
    </xf>
    <xf numFmtId="0" fontId="31" fillId="0" borderId="37" xfId="154" applyFont="1" applyFill="1" applyBorder="1" applyAlignment="1">
      <alignment horizontal="center" vertical="center" wrapText="1"/>
      <protection/>
    </xf>
    <xf numFmtId="0" fontId="0" fillId="0" borderId="0" xfId="154" applyFont="1" applyAlignment="1">
      <alignment vertical="center" shrinkToFit="1"/>
      <protection/>
    </xf>
    <xf numFmtId="0" fontId="8" fillId="0" borderId="30" xfId="0" applyFont="1" applyFill="1" applyBorder="1" applyAlignment="1">
      <alignment horizontal="center" vertical="center" wrapText="1"/>
    </xf>
    <xf numFmtId="0" fontId="48" fillId="19" borderId="17" xfId="0" applyFont="1" applyFill="1" applyBorder="1" applyAlignment="1">
      <alignment horizontal="center" vertical="center" shrinkToFit="1"/>
    </xf>
    <xf numFmtId="0" fontId="31" fillId="0" borderId="25" xfId="0" applyFont="1" applyBorder="1" applyAlignment="1">
      <alignment horizontal="center" vertical="center" wrapText="1"/>
    </xf>
    <xf numFmtId="0" fontId="2" fillId="0" borderId="0" xfId="110" applyFont="1">
      <alignment vertical="center"/>
      <protection/>
    </xf>
    <xf numFmtId="0" fontId="38" fillId="0" borderId="38" xfId="110" applyFont="1" applyBorder="1" applyAlignment="1">
      <alignment horizontal="center" vertical="center" wrapText="1"/>
      <protection/>
    </xf>
    <xf numFmtId="0" fontId="38" fillId="0" borderId="39" xfId="110" applyFont="1" applyBorder="1" applyAlignment="1">
      <alignment horizontal="center" vertical="center" wrapText="1"/>
      <protection/>
    </xf>
    <xf numFmtId="0" fontId="38" fillId="0" borderId="40" xfId="110" applyFont="1" applyBorder="1" applyAlignment="1">
      <alignment horizontal="center" vertical="center" wrapText="1"/>
      <protection/>
    </xf>
    <xf numFmtId="0" fontId="2" fillId="0" borderId="41" xfId="110" applyFont="1" applyBorder="1" applyAlignment="1">
      <alignment vertical="center"/>
      <protection/>
    </xf>
    <xf numFmtId="0" fontId="38" fillId="0" borderId="42" xfId="110" applyFont="1" applyBorder="1" applyAlignment="1">
      <alignment horizontal="center" vertical="center" wrapText="1"/>
      <protection/>
    </xf>
    <xf numFmtId="0" fontId="38" fillId="0" borderId="0" xfId="110" applyFont="1" applyAlignment="1">
      <alignment horizontal="justify" vertical="center"/>
      <protection/>
    </xf>
    <xf numFmtId="0" fontId="38" fillId="0" borderId="37" xfId="110" applyFont="1" applyBorder="1" applyAlignment="1">
      <alignment horizontal="justify" vertical="top" wrapText="1"/>
      <protection/>
    </xf>
    <xf numFmtId="0" fontId="2" fillId="0" borderId="37" xfId="110" applyFont="1" applyBorder="1" applyAlignment="1">
      <alignment vertical="center"/>
      <protection/>
    </xf>
    <xf numFmtId="0" fontId="2" fillId="0" borderId="43" xfId="110" applyFont="1" applyBorder="1" applyAlignment="1">
      <alignment vertical="center"/>
      <protection/>
    </xf>
    <xf numFmtId="0" fontId="2" fillId="0" borderId="42" xfId="110" applyFont="1" applyBorder="1" applyAlignment="1">
      <alignment horizontal="center" vertical="center" shrinkToFit="1"/>
      <protection/>
    </xf>
    <xf numFmtId="0" fontId="45" fillId="0" borderId="0" xfId="110" applyFont="1" applyAlignment="1">
      <alignment horizontal="justify" vertical="center"/>
      <protection/>
    </xf>
    <xf numFmtId="0" fontId="2" fillId="0" borderId="0" xfId="121" applyFont="1">
      <alignment vertical="center"/>
      <protection/>
    </xf>
    <xf numFmtId="0" fontId="38" fillId="0" borderId="42" xfId="121" applyFont="1" applyBorder="1" applyAlignment="1">
      <alignment horizontal="center" vertical="center" wrapText="1"/>
      <protection/>
    </xf>
    <xf numFmtId="0" fontId="38" fillId="0" borderId="41" xfId="121" applyFont="1" applyBorder="1" applyAlignment="1">
      <alignment horizontal="center" vertical="center" wrapText="1"/>
      <protection/>
    </xf>
    <xf numFmtId="0" fontId="2" fillId="0" borderId="41" xfId="132" applyFont="1" applyBorder="1" applyAlignment="1">
      <alignment vertical="center"/>
      <protection/>
    </xf>
    <xf numFmtId="0" fontId="38" fillId="0" borderId="38" xfId="121" applyFont="1" applyBorder="1" applyAlignment="1">
      <alignment horizontal="center" vertical="center" wrapText="1"/>
      <protection/>
    </xf>
    <xf numFmtId="0" fontId="38" fillId="0" borderId="39" xfId="121" applyFont="1" applyBorder="1" applyAlignment="1">
      <alignment horizontal="center" vertical="center" wrapText="1"/>
      <protection/>
    </xf>
    <xf numFmtId="0" fontId="52" fillId="0" borderId="42" xfId="132" applyFont="1" applyBorder="1" applyAlignment="1">
      <alignment vertical="center"/>
      <protection/>
    </xf>
    <xf numFmtId="0" fontId="4" fillId="0" borderId="43" xfId="110" applyFont="1" applyBorder="1" applyAlignment="1">
      <alignment vertical="center"/>
      <protection/>
    </xf>
    <xf numFmtId="0" fontId="4" fillId="0" borderId="42" xfId="110" applyFont="1" applyBorder="1" applyAlignment="1">
      <alignment vertical="center"/>
      <protection/>
    </xf>
    <xf numFmtId="0" fontId="2" fillId="0" borderId="0" xfId="110" applyFont="1" applyAlignment="1">
      <alignment vertical="center" shrinkToFit="1"/>
      <protection/>
    </xf>
    <xf numFmtId="0" fontId="3" fillId="0" borderId="0" xfId="0" applyFont="1" applyAlignment="1">
      <alignment horizontal="center" vertical="center" shrinkToFit="1"/>
    </xf>
    <xf numFmtId="0" fontId="2" fillId="19" borderId="24" xfId="147" applyFont="1" applyFill="1" applyBorder="1" applyAlignment="1">
      <alignment horizontal="center" vertical="center" shrinkToFit="1"/>
      <protection/>
    </xf>
    <xf numFmtId="0" fontId="2" fillId="19" borderId="44" xfId="0"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6" fillId="0" borderId="0" xfId="0" applyFont="1" applyAlignment="1">
      <alignment horizontal="left" vertical="center"/>
    </xf>
    <xf numFmtId="0" fontId="2" fillId="19" borderId="44" xfId="0" applyFont="1" applyFill="1" applyBorder="1" applyAlignment="1">
      <alignment horizontal="center" vertical="center" wrapText="1" shrinkToFit="1"/>
    </xf>
    <xf numFmtId="0" fontId="38" fillId="19" borderId="44" xfId="0" applyFont="1" applyFill="1" applyBorder="1" applyAlignment="1">
      <alignment horizontal="center" vertical="center" wrapText="1"/>
    </xf>
    <xf numFmtId="0" fontId="38" fillId="0" borderId="4" xfId="0" applyFont="1" applyBorder="1" applyAlignment="1">
      <alignment horizontal="center" vertical="center" shrinkToFit="1"/>
    </xf>
    <xf numFmtId="0" fontId="6" fillId="0" borderId="0" xfId="0" applyFont="1" applyAlignment="1">
      <alignment horizontal="left" vertical="center" shrinkToFit="1"/>
    </xf>
    <xf numFmtId="0" fontId="6" fillId="0" borderId="0" xfId="0" applyFont="1" applyAlignment="1">
      <alignment vertical="center" shrinkToFit="1"/>
    </xf>
    <xf numFmtId="0" fontId="6" fillId="0" borderId="0" xfId="0" applyFont="1" applyAlignment="1">
      <alignment vertical="center"/>
    </xf>
    <xf numFmtId="0" fontId="2" fillId="0" borderId="0" xfId="0" applyFont="1" applyFill="1" applyAlignment="1">
      <alignment vertical="center"/>
    </xf>
    <xf numFmtId="0" fontId="4" fillId="19" borderId="30" xfId="0" applyFont="1" applyFill="1" applyBorder="1" applyAlignment="1">
      <alignment horizontal="center" vertical="center" wrapText="1" shrinkToFit="1"/>
    </xf>
    <xf numFmtId="0" fontId="2" fillId="19" borderId="36" xfId="0" applyFont="1" applyFill="1" applyBorder="1" applyAlignment="1">
      <alignment horizontal="center" vertical="center" wrapText="1" shrinkToFit="1"/>
    </xf>
    <xf numFmtId="0" fontId="2" fillId="19" borderId="30" xfId="0" applyFont="1" applyFill="1" applyBorder="1" applyAlignment="1">
      <alignment horizontal="center" vertical="center" wrapText="1" shrinkToFit="1"/>
    </xf>
    <xf numFmtId="0" fontId="4" fillId="19" borderId="45" xfId="147" applyFont="1" applyFill="1" applyBorder="1" applyAlignment="1">
      <alignment horizontal="center" vertical="center" shrinkToFit="1"/>
      <protection/>
    </xf>
    <xf numFmtId="0" fontId="2" fillId="19" borderId="46" xfId="147" applyFont="1" applyFill="1" applyBorder="1" applyAlignment="1">
      <alignment horizontal="center" vertical="center" shrinkToFit="1"/>
      <protection/>
    </xf>
    <xf numFmtId="0" fontId="2" fillId="19" borderId="36" xfId="147" applyFont="1" applyFill="1" applyBorder="1" applyAlignment="1">
      <alignment horizontal="center" vertical="center" shrinkToFit="1"/>
      <protection/>
    </xf>
    <xf numFmtId="0" fontId="4" fillId="19" borderId="47" xfId="147" applyFont="1" applyFill="1" applyBorder="1" applyAlignment="1">
      <alignment horizontal="center" shrinkToFit="1"/>
      <protection/>
    </xf>
    <xf numFmtId="0" fontId="4" fillId="36" borderId="48" xfId="147" applyFont="1" applyFill="1" applyBorder="1" applyAlignment="1">
      <alignment horizontal="center"/>
      <protection/>
    </xf>
    <xf numFmtId="0" fontId="2" fillId="36" borderId="25" xfId="147" applyFont="1" applyFill="1" applyBorder="1" applyAlignment="1">
      <alignment horizontal="center" vertical="center" wrapText="1"/>
      <protection/>
    </xf>
    <xf numFmtId="0" fontId="2" fillId="36" borderId="3" xfId="147" applyFont="1" applyFill="1" applyBorder="1" applyAlignment="1">
      <alignment horizontal="center" vertical="center"/>
      <protection/>
    </xf>
    <xf numFmtId="0" fontId="2" fillId="19" borderId="49" xfId="147" applyFont="1" applyFill="1" applyBorder="1" applyAlignment="1">
      <alignment horizontal="center" vertical="center" shrinkToFit="1"/>
      <protection/>
    </xf>
    <xf numFmtId="0" fontId="2" fillId="0" borderId="1" xfId="147" applyFont="1" applyFill="1" applyBorder="1" applyAlignment="1">
      <alignment vertical="center"/>
      <protection/>
    </xf>
    <xf numFmtId="0" fontId="2" fillId="0" borderId="41" xfId="147" applyFont="1" applyFill="1" applyBorder="1" applyAlignment="1">
      <alignment vertical="center"/>
      <protection/>
    </xf>
    <xf numFmtId="0" fontId="99" fillId="0" borderId="0" xfId="0" applyFont="1" applyAlignment="1">
      <alignment vertical="center"/>
    </xf>
    <xf numFmtId="0" fontId="99" fillId="0" borderId="0" xfId="0" applyFont="1" applyBorder="1" applyAlignment="1">
      <alignment vertical="top"/>
    </xf>
    <xf numFmtId="0" fontId="100" fillId="0" borderId="0" xfId="0" applyFont="1" applyAlignment="1">
      <alignment horizontal="left" vertical="center"/>
    </xf>
    <xf numFmtId="49" fontId="100" fillId="37" borderId="50" xfId="0" applyNumberFormat="1" applyFont="1" applyFill="1" applyBorder="1" applyAlignment="1">
      <alignment horizontal="center" vertical="center" wrapText="1"/>
    </xf>
    <xf numFmtId="0" fontId="100" fillId="37" borderId="51" xfId="0" applyFont="1" applyFill="1" applyBorder="1" applyAlignment="1">
      <alignment horizontal="center" vertical="center" wrapText="1"/>
    </xf>
    <xf numFmtId="0" fontId="100" fillId="0" borderId="28" xfId="0" applyFont="1" applyBorder="1" applyAlignment="1">
      <alignment horizontal="justify" vertical="center" wrapText="1"/>
    </xf>
    <xf numFmtId="0" fontId="100" fillId="0" borderId="39" xfId="0" applyFont="1" applyBorder="1" applyAlignment="1">
      <alignment horizontal="justify" vertical="center" wrapText="1"/>
    </xf>
    <xf numFmtId="49" fontId="100" fillId="0" borderId="0" xfId="0" applyNumberFormat="1" applyFont="1" applyAlignment="1">
      <alignment horizontal="justify" vertical="center"/>
    </xf>
    <xf numFmtId="49" fontId="100" fillId="0" borderId="0" xfId="0" applyNumberFormat="1" applyFont="1" applyAlignment="1">
      <alignment horizontal="left" vertical="center"/>
    </xf>
    <xf numFmtId="49" fontId="100" fillId="0" borderId="38" xfId="0" applyNumberFormat="1" applyFont="1" applyBorder="1" applyAlignment="1">
      <alignment horizontal="center" vertical="center" wrapText="1"/>
    </xf>
    <xf numFmtId="0" fontId="100" fillId="0" borderId="39" xfId="0" applyFont="1" applyBorder="1" applyAlignment="1">
      <alignment horizontal="center" vertical="center" wrapText="1"/>
    </xf>
    <xf numFmtId="0" fontId="100" fillId="0" borderId="38" xfId="0" applyFont="1" applyBorder="1" applyAlignment="1">
      <alignment horizontal="justify" vertical="center" wrapText="1"/>
    </xf>
    <xf numFmtId="0" fontId="100" fillId="0" borderId="0" xfId="0" applyFont="1" applyAlignment="1">
      <alignment horizontal="justify" vertical="center"/>
    </xf>
    <xf numFmtId="0" fontId="100" fillId="0" borderId="0" xfId="0" applyFont="1" applyAlignment="1">
      <alignment horizontal="right" vertical="center"/>
    </xf>
    <xf numFmtId="49" fontId="100" fillId="0" borderId="38" xfId="0" applyNumberFormat="1" applyFont="1" applyBorder="1" applyAlignment="1">
      <alignment horizontal="center" vertical="center" wrapText="1"/>
    </xf>
    <xf numFmtId="49" fontId="0" fillId="0" borderId="0" xfId="0" applyNumberFormat="1" applyFont="1" applyAlignment="1">
      <alignment vertical="center"/>
    </xf>
    <xf numFmtId="0" fontId="100" fillId="0" borderId="40" xfId="0" applyFont="1" applyBorder="1" applyAlignment="1">
      <alignment horizontal="justify" vertical="center" wrapText="1"/>
    </xf>
    <xf numFmtId="0" fontId="53" fillId="0" borderId="38" xfId="0" applyFont="1" applyBorder="1" applyAlignment="1">
      <alignment horizontal="justify" vertical="center" wrapText="1"/>
    </xf>
    <xf numFmtId="0" fontId="99" fillId="0" borderId="38" xfId="0" applyFont="1" applyBorder="1" applyAlignment="1">
      <alignment vertical="center"/>
    </xf>
    <xf numFmtId="49" fontId="100" fillId="0" borderId="42" xfId="0" applyNumberFormat="1" applyFont="1" applyBorder="1" applyAlignment="1">
      <alignment horizontal="center" vertical="center" wrapText="1"/>
    </xf>
    <xf numFmtId="0" fontId="100" fillId="0" borderId="41" xfId="0" applyFont="1" applyBorder="1" applyAlignment="1">
      <alignment horizontal="justify" vertical="center" wrapText="1"/>
    </xf>
    <xf numFmtId="0" fontId="100" fillId="0" borderId="0" xfId="0" applyFont="1" applyFill="1" applyBorder="1" applyAlignment="1">
      <alignment horizontal="center" vertical="center" wrapText="1"/>
    </xf>
    <xf numFmtId="49" fontId="100" fillId="0" borderId="4" xfId="0" applyNumberFormat="1" applyFont="1" applyBorder="1" applyAlignment="1">
      <alignment horizontal="left" vertical="center"/>
    </xf>
    <xf numFmtId="0" fontId="100" fillId="0" borderId="4" xfId="0" applyFont="1" applyBorder="1" applyAlignment="1">
      <alignment vertical="center"/>
    </xf>
    <xf numFmtId="0" fontId="100" fillId="0" borderId="52" xfId="0" applyFont="1" applyBorder="1" applyAlignment="1">
      <alignment horizontal="justify" vertical="center" wrapText="1"/>
    </xf>
    <xf numFmtId="0" fontId="100" fillId="0" borderId="53" xfId="0" applyFont="1" applyBorder="1" applyAlignment="1">
      <alignment horizontal="justify" vertical="center" wrapText="1"/>
    </xf>
    <xf numFmtId="0" fontId="53" fillId="0" borderId="39" xfId="0" applyFont="1" applyBorder="1" applyAlignment="1">
      <alignment horizontal="justify" vertical="center" wrapText="1"/>
    </xf>
    <xf numFmtId="0" fontId="53" fillId="0" borderId="28" xfId="0" applyFont="1" applyBorder="1" applyAlignment="1">
      <alignment horizontal="justify" vertical="center" wrapText="1"/>
    </xf>
    <xf numFmtId="0" fontId="29" fillId="19" borderId="17" xfId="0" applyFont="1" applyFill="1" applyBorder="1" applyAlignment="1">
      <alignment horizontal="center" vertical="center" shrinkToFit="1"/>
    </xf>
    <xf numFmtId="0" fontId="2" fillId="0" borderId="44" xfId="0" applyFont="1" applyFill="1" applyBorder="1" applyAlignment="1">
      <alignment horizontal="center" vertical="center"/>
    </xf>
    <xf numFmtId="0" fontId="8" fillId="0" borderId="0" xfId="154" applyFont="1" applyAlignment="1">
      <alignment horizontal="right" vertical="center"/>
      <protection/>
    </xf>
    <xf numFmtId="0" fontId="2" fillId="0" borderId="1" xfId="147" applyFont="1" applyFill="1" applyBorder="1" applyAlignment="1">
      <alignment horizontal="right" vertical="center"/>
      <protection/>
    </xf>
    <xf numFmtId="0" fontId="35" fillId="0" borderId="0" xfId="0" applyFont="1" applyBorder="1" applyAlignment="1">
      <alignment horizontal="center" vertical="center" wrapText="1"/>
    </xf>
    <xf numFmtId="0" fontId="31" fillId="0" borderId="0" xfId="0" applyFont="1" applyBorder="1" applyAlignment="1">
      <alignment vertical="center" wrapText="1"/>
    </xf>
    <xf numFmtId="0" fontId="100" fillId="37" borderId="53" xfId="0" applyFont="1" applyFill="1" applyBorder="1" applyAlignment="1">
      <alignment horizontal="center" vertical="center" wrapText="1"/>
    </xf>
    <xf numFmtId="0" fontId="100" fillId="0" borderId="41" xfId="0" applyFont="1" applyBorder="1" applyAlignment="1">
      <alignment horizontal="center" vertical="center" wrapText="1"/>
    </xf>
    <xf numFmtId="0" fontId="99" fillId="0" borderId="0" xfId="0" applyFont="1" applyAlignment="1">
      <alignment horizontal="right" vertical="center"/>
    </xf>
    <xf numFmtId="0" fontId="2" fillId="36" borderId="21" xfId="0" applyFont="1" applyFill="1" applyBorder="1" applyAlignment="1">
      <alignment horizontal="center" vertical="center"/>
    </xf>
    <xf numFmtId="0" fontId="2" fillId="36" borderId="3" xfId="0" applyFont="1" applyFill="1" applyBorder="1" applyAlignment="1">
      <alignment horizontal="center" vertical="center"/>
    </xf>
    <xf numFmtId="0" fontId="2" fillId="36" borderId="54" xfId="147" applyFont="1" applyFill="1" applyBorder="1" applyAlignment="1">
      <alignment horizontal="center" vertical="center"/>
      <protection/>
    </xf>
    <xf numFmtId="0" fontId="2" fillId="0" borderId="40" xfId="110" applyFont="1" applyBorder="1" applyAlignment="1">
      <alignment horizontal="center" vertical="center"/>
      <protection/>
    </xf>
    <xf numFmtId="0" fontId="39" fillId="0" borderId="0" xfId="147" applyFont="1" applyFill="1" applyBorder="1" applyAlignment="1">
      <alignment horizontal="left" vertical="center" shrinkToFit="1"/>
      <protection/>
    </xf>
    <xf numFmtId="0" fontId="2" fillId="0" borderId="0" xfId="147" applyFont="1" applyFill="1" applyBorder="1" applyAlignment="1">
      <alignment horizontal="left" vertical="center" shrinkToFit="1"/>
      <protection/>
    </xf>
    <xf numFmtId="0" fontId="38" fillId="0" borderId="42" xfId="110" applyFont="1" applyBorder="1" applyAlignment="1">
      <alignment vertical="center"/>
      <protection/>
    </xf>
    <xf numFmtId="0" fontId="45" fillId="0" borderId="39" xfId="121" applyFont="1" applyBorder="1" applyAlignment="1">
      <alignment horizontal="center" vertical="center" wrapText="1"/>
      <protection/>
    </xf>
    <xf numFmtId="49" fontId="100" fillId="0" borderId="38" xfId="0" applyNumberFormat="1" applyFont="1" applyBorder="1" applyAlignment="1">
      <alignment horizontal="center" vertical="center" wrapText="1"/>
    </xf>
    <xf numFmtId="0" fontId="58" fillId="0" borderId="39" xfId="0" applyFont="1" applyBorder="1" applyAlignment="1">
      <alignment horizontal="justify" vertical="center" wrapText="1"/>
    </xf>
    <xf numFmtId="0" fontId="53" fillId="0" borderId="39" xfId="0" applyFont="1" applyBorder="1" applyAlignment="1">
      <alignment horizontal="center" vertical="center" wrapText="1"/>
    </xf>
    <xf numFmtId="49" fontId="53" fillId="0" borderId="38" xfId="0" applyNumberFormat="1" applyFont="1" applyBorder="1" applyAlignment="1">
      <alignment horizontal="center" vertical="center" wrapText="1"/>
    </xf>
    <xf numFmtId="0" fontId="0" fillId="0" borderId="0" xfId="0" applyFont="1" applyAlignment="1">
      <alignment vertical="center"/>
    </xf>
    <xf numFmtId="49" fontId="53" fillId="0" borderId="0" xfId="0" applyNumberFormat="1" applyFont="1" applyBorder="1" applyAlignment="1">
      <alignment horizontal="center" vertical="center" wrapText="1"/>
    </xf>
    <xf numFmtId="0" fontId="58" fillId="0" borderId="0" xfId="0" applyFont="1" applyBorder="1" applyAlignment="1">
      <alignment horizontal="justify" vertical="center" wrapText="1"/>
    </xf>
    <xf numFmtId="0" fontId="53" fillId="0" borderId="0" xfId="0" applyFont="1" applyBorder="1" applyAlignment="1">
      <alignment horizontal="center" vertical="center" wrapText="1"/>
    </xf>
    <xf numFmtId="0" fontId="0" fillId="0" borderId="3" xfId="0" applyBorder="1" applyAlignment="1">
      <alignment vertical="center"/>
    </xf>
    <xf numFmtId="0" fontId="101" fillId="38" borderId="3" xfId="0" applyFont="1" applyFill="1" applyBorder="1" applyAlignment="1">
      <alignment horizontal="center" vertical="center"/>
    </xf>
    <xf numFmtId="14" fontId="0" fillId="0" borderId="3" xfId="0" applyNumberFormat="1" applyBorder="1" applyAlignment="1">
      <alignment horizontal="center" vertical="center"/>
    </xf>
    <xf numFmtId="0" fontId="4" fillId="0" borderId="43" xfId="110" applyFont="1" applyBorder="1" applyAlignment="1">
      <alignment vertical="center" wrapText="1"/>
      <protection/>
    </xf>
    <xf numFmtId="0" fontId="45" fillId="0" borderId="42" xfId="110" applyFont="1" applyBorder="1" applyAlignment="1">
      <alignment vertical="center"/>
      <protection/>
    </xf>
    <xf numFmtId="0" fontId="102" fillId="0" borderId="55" xfId="0" applyFont="1" applyBorder="1" applyAlignment="1">
      <alignment horizontal="left" vertical="center"/>
    </xf>
    <xf numFmtId="0" fontId="102" fillId="0" borderId="56" xfId="0" applyFont="1" applyBorder="1" applyAlignment="1">
      <alignment horizontal="left" vertical="center"/>
    </xf>
    <xf numFmtId="0" fontId="102" fillId="0" borderId="57" xfId="0" applyFont="1" applyBorder="1" applyAlignment="1">
      <alignment horizontal="left" vertical="center"/>
    </xf>
    <xf numFmtId="0" fontId="57" fillId="39" borderId="58" xfId="147" applyFont="1" applyFill="1" applyBorder="1" applyAlignment="1">
      <alignment horizontal="left" vertical="center" shrinkToFit="1"/>
      <protection/>
    </xf>
    <xf numFmtId="0" fontId="56" fillId="39" borderId="59" xfId="147" applyFont="1" applyFill="1" applyBorder="1" applyAlignment="1">
      <alignment horizontal="left" vertical="center" shrinkToFit="1"/>
      <protection/>
    </xf>
    <xf numFmtId="0" fontId="56" fillId="39" borderId="60" xfId="147" applyFont="1" applyFill="1" applyBorder="1" applyAlignment="1">
      <alignment horizontal="left" vertical="center" shrinkToFit="1"/>
      <protection/>
    </xf>
    <xf numFmtId="0" fontId="2" fillId="0" borderId="54" xfId="147" applyFont="1" applyFill="1" applyBorder="1" applyAlignment="1">
      <alignment vertical="center"/>
      <protection/>
    </xf>
    <xf numFmtId="0" fontId="2" fillId="0" borderId="2" xfId="147" applyFont="1" applyFill="1" applyBorder="1" applyAlignment="1">
      <alignment vertical="center"/>
      <protection/>
    </xf>
    <xf numFmtId="0" fontId="2" fillId="0" borderId="61" xfId="147" applyFont="1" applyFill="1" applyBorder="1" applyAlignment="1">
      <alignment vertical="center"/>
      <protection/>
    </xf>
    <xf numFmtId="0" fontId="6" fillId="0" borderId="0" xfId="0" applyFont="1" applyAlignment="1">
      <alignment horizontal="left" vertical="top" wrapText="1"/>
    </xf>
    <xf numFmtId="0" fontId="2" fillId="19" borderId="47" xfId="147" applyFont="1" applyFill="1" applyBorder="1" applyAlignment="1">
      <alignment horizontal="center" vertical="center" shrinkToFit="1"/>
      <protection/>
    </xf>
    <xf numFmtId="0" fontId="2" fillId="19" borderId="62" xfId="147" applyFont="1" applyFill="1" applyBorder="1" applyAlignment="1">
      <alignment horizontal="center" vertical="center" shrinkToFit="1"/>
      <protection/>
    </xf>
    <xf numFmtId="0" fontId="2" fillId="19" borderId="24" xfId="147" applyFont="1" applyFill="1" applyBorder="1" applyAlignment="1">
      <alignment horizontal="center" vertical="center" shrinkToFit="1"/>
      <protection/>
    </xf>
    <xf numFmtId="0" fontId="2" fillId="0" borderId="54" xfId="147" applyFont="1" applyBorder="1" applyAlignment="1">
      <alignment horizontal="center" vertical="center"/>
      <protection/>
    </xf>
    <xf numFmtId="0" fontId="2" fillId="0" borderId="63" xfId="147" applyFont="1" applyBorder="1" applyAlignment="1">
      <alignment horizontal="center" vertical="center"/>
      <protection/>
    </xf>
    <xf numFmtId="0" fontId="2" fillId="0" borderId="54" xfId="147" applyFont="1" applyFill="1" applyBorder="1" applyAlignment="1">
      <alignment horizontal="center" vertical="center"/>
      <protection/>
    </xf>
    <xf numFmtId="0" fontId="2" fillId="0" borderId="2" xfId="147" applyFont="1" applyFill="1" applyBorder="1" applyAlignment="1">
      <alignment horizontal="center" vertical="center"/>
      <protection/>
    </xf>
    <xf numFmtId="0" fontId="2" fillId="0" borderId="61" xfId="147" applyFont="1" applyFill="1" applyBorder="1" applyAlignment="1">
      <alignment horizontal="center" vertical="center"/>
      <protection/>
    </xf>
    <xf numFmtId="0" fontId="2" fillId="0" borderId="54" xfId="147" applyFont="1" applyBorder="1" applyAlignment="1">
      <alignment horizontal="left" vertical="center"/>
      <protection/>
    </xf>
    <xf numFmtId="0" fontId="2" fillId="0" borderId="2" xfId="147" applyFont="1" applyBorder="1" applyAlignment="1">
      <alignment horizontal="left" vertical="center"/>
      <protection/>
    </xf>
    <xf numFmtId="0" fontId="2" fillId="0" borderId="61" xfId="147" applyFont="1" applyBorder="1" applyAlignment="1">
      <alignment horizontal="left" vertical="center"/>
      <protection/>
    </xf>
    <xf numFmtId="0" fontId="2" fillId="0" borderId="64" xfId="147" applyFont="1" applyBorder="1" applyAlignment="1">
      <alignment horizontal="center" vertical="center" wrapText="1"/>
      <protection/>
    </xf>
    <xf numFmtId="0" fontId="2" fillId="0" borderId="65" xfId="147" applyFont="1" applyBorder="1" applyAlignment="1">
      <alignment horizontal="center" vertical="center" wrapText="1"/>
      <protection/>
    </xf>
    <xf numFmtId="0" fontId="2" fillId="36" borderId="64" xfId="147" applyFont="1" applyFill="1" applyBorder="1" applyAlignment="1">
      <alignment horizontal="center" vertical="center" wrapText="1"/>
      <protection/>
    </xf>
    <xf numFmtId="0" fontId="2" fillId="36" borderId="65" xfId="147" applyFont="1" applyFill="1" applyBorder="1" applyAlignment="1">
      <alignment horizontal="center" vertical="center" wrapText="1"/>
      <protection/>
    </xf>
    <xf numFmtId="0" fontId="2" fillId="0" borderId="66" xfId="147" applyFont="1" applyBorder="1" applyAlignment="1">
      <alignment horizontal="center" vertical="center" wrapText="1"/>
      <protection/>
    </xf>
    <xf numFmtId="0" fontId="2" fillId="0" borderId="63" xfId="147" applyFont="1" applyFill="1" applyBorder="1" applyAlignment="1">
      <alignment vertical="center"/>
      <protection/>
    </xf>
    <xf numFmtId="0" fontId="2" fillId="0" borderId="54" xfId="147" applyFont="1" applyBorder="1" applyAlignment="1">
      <alignment vertical="center"/>
      <protection/>
    </xf>
    <xf numFmtId="0" fontId="2" fillId="0" borderId="2" xfId="147" applyFont="1" applyBorder="1" applyAlignment="1">
      <alignment vertical="center"/>
      <protection/>
    </xf>
    <xf numFmtId="0" fontId="2" fillId="0" borderId="61" xfId="147" applyFont="1" applyBorder="1" applyAlignment="1">
      <alignment vertical="center"/>
      <protection/>
    </xf>
    <xf numFmtId="0" fontId="56" fillId="39" borderId="58" xfId="147" applyFont="1" applyFill="1" applyBorder="1" applyAlignment="1">
      <alignment horizontal="left" vertical="center" shrinkToFit="1"/>
      <protection/>
    </xf>
    <xf numFmtId="0" fontId="4" fillId="0" borderId="67" xfId="147" applyFont="1" applyFill="1" applyBorder="1" applyAlignment="1">
      <alignment horizontal="center"/>
      <protection/>
    </xf>
    <xf numFmtId="0" fontId="4" fillId="0" borderId="68" xfId="147" applyFont="1" applyFill="1" applyBorder="1" applyAlignment="1">
      <alignment horizontal="center"/>
      <protection/>
    </xf>
    <xf numFmtId="0" fontId="4" fillId="36" borderId="67" xfId="147" applyFont="1" applyFill="1" applyBorder="1" applyAlignment="1">
      <alignment horizontal="center"/>
      <protection/>
    </xf>
    <xf numFmtId="0" fontId="4" fillId="36" borderId="68" xfId="147" applyFont="1" applyFill="1" applyBorder="1" applyAlignment="1">
      <alignment horizontal="center"/>
      <protection/>
    </xf>
    <xf numFmtId="0" fontId="4" fillId="0" borderId="69" xfId="147" applyFont="1" applyFill="1" applyBorder="1" applyAlignment="1">
      <alignment horizontal="center"/>
      <protection/>
    </xf>
    <xf numFmtId="0" fontId="2" fillId="0" borderId="56" xfId="0" applyFont="1" applyBorder="1" applyAlignment="1">
      <alignment horizontal="center" vertical="center" wrapText="1"/>
    </xf>
    <xf numFmtId="0" fontId="2" fillId="0" borderId="70" xfId="0" applyFont="1" applyBorder="1" applyAlignment="1">
      <alignment horizontal="center" vertical="center" wrapText="1"/>
    </xf>
    <xf numFmtId="0" fontId="2" fillId="36" borderId="21"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71" xfId="0" applyFont="1" applyFill="1" applyBorder="1" applyAlignment="1">
      <alignment vertical="center"/>
    </xf>
    <xf numFmtId="0" fontId="2" fillId="0" borderId="1" xfId="0" applyFont="1" applyBorder="1" applyAlignment="1">
      <alignment vertical="center"/>
    </xf>
    <xf numFmtId="0" fontId="2" fillId="0" borderId="41" xfId="0" applyFont="1" applyBorder="1" applyAlignment="1">
      <alignment vertical="center"/>
    </xf>
    <xf numFmtId="0" fontId="6" fillId="0" borderId="0" xfId="0" applyFont="1" applyAlignment="1">
      <alignment vertical="top" wrapText="1"/>
    </xf>
    <xf numFmtId="0" fontId="6" fillId="0" borderId="0" xfId="0" applyFont="1" applyAlignment="1">
      <alignment vertical="top"/>
    </xf>
    <xf numFmtId="0" fontId="56" fillId="39" borderId="72" xfId="0" applyFont="1" applyFill="1" applyBorder="1" applyAlignment="1">
      <alignment horizontal="left" vertical="center" shrinkToFit="1"/>
    </xf>
    <xf numFmtId="0" fontId="56" fillId="39" borderId="16" xfId="0" applyFont="1" applyFill="1" applyBorder="1" applyAlignment="1">
      <alignment horizontal="left" vertical="center"/>
    </xf>
    <xf numFmtId="0" fontId="56" fillId="39" borderId="73" xfId="0" applyFont="1" applyFill="1" applyBorder="1" applyAlignment="1">
      <alignment horizontal="left" vertical="center"/>
    </xf>
    <xf numFmtId="0" fontId="2" fillId="0" borderId="7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63" xfId="0" applyFont="1" applyBorder="1" applyAlignment="1">
      <alignment horizontal="center" vertical="center" wrapText="1"/>
    </xf>
    <xf numFmtId="0" fontId="2" fillId="36" borderId="3" xfId="0" applyFont="1" applyFill="1" applyBorder="1" applyAlignment="1">
      <alignment horizontal="center" vertical="center"/>
    </xf>
    <xf numFmtId="0" fontId="2" fillId="0" borderId="61" xfId="0" applyFont="1" applyBorder="1" applyAlignment="1">
      <alignment horizontal="center" vertical="center" wrapText="1"/>
    </xf>
    <xf numFmtId="0" fontId="2" fillId="36" borderId="54" xfId="147" applyFont="1" applyFill="1" applyBorder="1" applyAlignment="1">
      <alignment horizontal="center" vertical="center"/>
      <protection/>
    </xf>
    <xf numFmtId="0" fontId="2" fillId="36" borderId="63" xfId="147" applyFont="1" applyFill="1" applyBorder="1" applyAlignment="1">
      <alignment horizontal="center" vertical="center"/>
      <protection/>
    </xf>
    <xf numFmtId="0" fontId="2" fillId="0" borderId="61" xfId="147" applyFont="1" applyBorder="1" applyAlignment="1">
      <alignment horizontal="center" vertical="center"/>
      <protection/>
    </xf>
    <xf numFmtId="0" fontId="3" fillId="0" borderId="0" xfId="0" applyFont="1" applyAlignment="1">
      <alignment horizontal="center" vertical="center" shrinkToFit="1"/>
    </xf>
    <xf numFmtId="0" fontId="38" fillId="0" borderId="0" xfId="0" applyFont="1" applyBorder="1" applyAlignment="1">
      <alignment horizontal="center" vertical="center" shrinkToFit="1"/>
    </xf>
    <xf numFmtId="0" fontId="2" fillId="0" borderId="67" xfId="147" applyFont="1" applyFill="1" applyBorder="1" applyAlignment="1">
      <alignment vertical="center"/>
      <protection/>
    </xf>
    <xf numFmtId="0" fontId="2" fillId="0" borderId="75" xfId="147" applyFont="1" applyFill="1" applyBorder="1" applyAlignment="1">
      <alignment vertical="center"/>
      <protection/>
    </xf>
    <xf numFmtId="0" fontId="2" fillId="0" borderId="69" xfId="147" applyFont="1" applyFill="1" applyBorder="1" applyAlignment="1">
      <alignment vertical="center"/>
      <protection/>
    </xf>
    <xf numFmtId="0" fontId="2" fillId="0" borderId="64" xfId="147" applyFont="1" applyFill="1" applyBorder="1" applyAlignment="1">
      <alignment vertical="center"/>
      <protection/>
    </xf>
    <xf numFmtId="0" fontId="2" fillId="0" borderId="18" xfId="147" applyFont="1" applyFill="1" applyBorder="1" applyAlignment="1">
      <alignment vertical="center"/>
      <protection/>
    </xf>
    <xf numFmtId="0" fontId="2" fillId="0" borderId="66" xfId="147" applyFont="1" applyFill="1" applyBorder="1" applyAlignment="1">
      <alignment vertical="center"/>
      <protection/>
    </xf>
    <xf numFmtId="0" fontId="2" fillId="0" borderId="43" xfId="110" applyFont="1" applyBorder="1" applyAlignment="1">
      <alignment horizontal="left" vertical="center" wrapText="1"/>
      <protection/>
    </xf>
    <xf numFmtId="0" fontId="2" fillId="0" borderId="1" xfId="110" applyFont="1" applyBorder="1" applyAlignment="1">
      <alignment horizontal="left" vertical="center" wrapText="1"/>
      <protection/>
    </xf>
    <xf numFmtId="0" fontId="2" fillId="0" borderId="41" xfId="110" applyFont="1" applyBorder="1" applyAlignment="1">
      <alignment horizontal="left" vertical="center" wrapText="1"/>
      <protection/>
    </xf>
    <xf numFmtId="0" fontId="50" fillId="0" borderId="43" xfId="110" applyNumberFormat="1" applyFont="1" applyBorder="1" applyAlignment="1">
      <alignment horizontal="center" vertical="center"/>
      <protection/>
    </xf>
    <xf numFmtId="0" fontId="50" fillId="0" borderId="41" xfId="110" applyNumberFormat="1" applyFont="1" applyBorder="1" applyAlignment="1">
      <alignment horizontal="center" vertical="center"/>
      <protection/>
    </xf>
    <xf numFmtId="0" fontId="38" fillId="0" borderId="43" xfId="110" applyFont="1" applyBorder="1" applyAlignment="1">
      <alignment horizontal="center" vertical="top" wrapText="1"/>
      <protection/>
    </xf>
    <xf numFmtId="0" fontId="38" fillId="0" borderId="41" xfId="110" applyFont="1" applyBorder="1" applyAlignment="1">
      <alignment horizontal="center" vertical="top" wrapText="1"/>
      <protection/>
    </xf>
    <xf numFmtId="0" fontId="38" fillId="40" borderId="43" xfId="110" applyFont="1" applyFill="1" applyBorder="1" applyAlignment="1">
      <alignment horizontal="justify" vertical="top" wrapText="1"/>
      <protection/>
    </xf>
    <xf numFmtId="0" fontId="0" fillId="0" borderId="1" xfId="0" applyBorder="1" applyAlignment="1">
      <alignment vertical="center"/>
    </xf>
    <xf numFmtId="0" fontId="0" fillId="0" borderId="41" xfId="0" applyBorder="1" applyAlignment="1">
      <alignment vertical="center"/>
    </xf>
    <xf numFmtId="0" fontId="38" fillId="0" borderId="1" xfId="110" applyFont="1" applyBorder="1" applyAlignment="1">
      <alignment horizontal="center" vertical="top" wrapText="1"/>
      <protection/>
    </xf>
    <xf numFmtId="0" fontId="2" fillId="0" borderId="43" xfId="110" applyFont="1" applyBorder="1" applyAlignment="1">
      <alignment horizontal="center" vertical="center"/>
      <protection/>
    </xf>
    <xf numFmtId="0" fontId="2" fillId="0" borderId="1" xfId="110" applyFont="1" applyBorder="1" applyAlignment="1">
      <alignment horizontal="center" vertical="center"/>
      <protection/>
    </xf>
    <xf numFmtId="0" fontId="2" fillId="0" borderId="41" xfId="110" applyFont="1" applyBorder="1" applyAlignment="1">
      <alignment horizontal="center" vertical="center"/>
      <protection/>
    </xf>
    <xf numFmtId="0" fontId="2" fillId="0" borderId="40" xfId="110" applyFont="1" applyBorder="1" applyAlignment="1">
      <alignment horizontal="center" vertical="center" wrapText="1"/>
      <protection/>
    </xf>
    <xf numFmtId="0" fontId="2" fillId="0" borderId="76" xfId="110" applyFont="1" applyBorder="1" applyAlignment="1">
      <alignment horizontal="center" vertical="center" wrapText="1"/>
      <protection/>
    </xf>
    <xf numFmtId="0" fontId="2" fillId="0" borderId="38" xfId="110" applyFont="1" applyBorder="1" applyAlignment="1">
      <alignment horizontal="center" vertical="center" wrapText="1"/>
      <protection/>
    </xf>
    <xf numFmtId="0" fontId="2" fillId="0" borderId="77" xfId="110" applyFont="1" applyBorder="1" applyAlignment="1">
      <alignment horizontal="center" vertical="top" wrapText="1"/>
      <protection/>
    </xf>
    <xf numFmtId="0" fontId="2" fillId="0" borderId="37" xfId="110" applyFont="1" applyBorder="1" applyAlignment="1">
      <alignment horizontal="center" vertical="top" wrapText="1"/>
      <protection/>
    </xf>
    <xf numFmtId="0" fontId="2" fillId="0" borderId="53" xfId="110" applyFont="1" applyBorder="1" applyAlignment="1">
      <alignment horizontal="center" vertical="top" wrapText="1"/>
      <protection/>
    </xf>
    <xf numFmtId="0" fontId="38" fillId="0" borderId="43" xfId="110" applyFont="1" applyBorder="1" applyAlignment="1">
      <alignment horizontal="left" vertical="center" wrapText="1"/>
      <protection/>
    </xf>
    <xf numFmtId="0" fontId="38" fillId="0" borderId="41" xfId="110" applyFont="1" applyBorder="1" applyAlignment="1">
      <alignment horizontal="left" vertical="center" wrapText="1"/>
      <protection/>
    </xf>
    <xf numFmtId="193" fontId="50" fillId="0" borderId="43" xfId="110" applyNumberFormat="1" applyFont="1" applyBorder="1" applyAlignment="1">
      <alignment horizontal="center" vertical="center"/>
      <protection/>
    </xf>
    <xf numFmtId="193" fontId="50" fillId="0" borderId="41" xfId="110" applyNumberFormat="1" applyFont="1" applyBorder="1" applyAlignment="1">
      <alignment horizontal="center" vertical="center"/>
      <protection/>
    </xf>
    <xf numFmtId="0" fontId="2" fillId="0" borderId="43" xfId="110" applyFont="1" applyBorder="1" applyAlignment="1">
      <alignment vertical="center"/>
      <protection/>
    </xf>
    <xf numFmtId="0" fontId="2" fillId="0" borderId="1" xfId="110" applyFont="1" applyBorder="1" applyAlignment="1">
      <alignment vertical="center"/>
      <protection/>
    </xf>
    <xf numFmtId="0" fontId="2" fillId="0" borderId="41" xfId="110" applyFont="1" applyBorder="1" applyAlignment="1">
      <alignment vertical="center"/>
      <protection/>
    </xf>
    <xf numFmtId="0" fontId="38" fillId="40" borderId="43" xfId="121" applyFont="1" applyFill="1" applyBorder="1" applyAlignment="1">
      <alignment horizontal="justify" vertical="top" wrapText="1"/>
      <protection/>
    </xf>
    <xf numFmtId="0" fontId="2" fillId="0" borderId="43" xfId="132" applyFont="1" applyBorder="1">
      <alignment vertical="center"/>
      <protection/>
    </xf>
    <xf numFmtId="0" fontId="2" fillId="0" borderId="1" xfId="132" applyFont="1" applyBorder="1">
      <alignment vertical="center"/>
      <protection/>
    </xf>
    <xf numFmtId="0" fontId="2" fillId="0" borderId="41" xfId="132" applyFont="1" applyBorder="1">
      <alignment vertical="center"/>
      <protection/>
    </xf>
    <xf numFmtId="0" fontId="0" fillId="0" borderId="1" xfId="0" applyFont="1" applyBorder="1" applyAlignment="1">
      <alignment vertical="center"/>
    </xf>
    <xf numFmtId="0" fontId="0" fillId="0" borderId="41" xfId="0" applyFont="1" applyBorder="1" applyAlignment="1">
      <alignment vertical="center"/>
    </xf>
    <xf numFmtId="0" fontId="38" fillId="0" borderId="40" xfId="110" applyFont="1" applyBorder="1" applyAlignment="1">
      <alignment horizontal="center" vertical="center" wrapText="1"/>
      <protection/>
    </xf>
    <xf numFmtId="0" fontId="38" fillId="0" borderId="38" xfId="110" applyFont="1" applyBorder="1" applyAlignment="1">
      <alignment horizontal="center" vertical="center" wrapText="1"/>
      <protection/>
    </xf>
    <xf numFmtId="0" fontId="38" fillId="0" borderId="77" xfId="110" applyFont="1" applyBorder="1" applyAlignment="1">
      <alignment horizontal="center" vertical="top" wrapText="1"/>
      <protection/>
    </xf>
    <xf numFmtId="0" fontId="38" fillId="0" borderId="53" xfId="110" applyFont="1" applyBorder="1" applyAlignment="1">
      <alignment horizontal="center" vertical="top" wrapText="1"/>
      <protection/>
    </xf>
    <xf numFmtId="0" fontId="2" fillId="0" borderId="41" xfId="0" applyFont="1" applyBorder="1" applyAlignment="1">
      <alignment vertical="center" wrapText="1"/>
    </xf>
    <xf numFmtId="0" fontId="49" fillId="0" borderId="0" xfId="110" applyFont="1" applyAlignment="1">
      <alignment horizontal="center" vertical="center" wrapText="1"/>
      <protection/>
    </xf>
    <xf numFmtId="0" fontId="49" fillId="0" borderId="0" xfId="110" applyFont="1" applyAlignment="1">
      <alignment horizontal="center" vertical="center"/>
      <protection/>
    </xf>
    <xf numFmtId="0" fontId="45" fillId="0" borderId="0" xfId="110" applyFont="1" applyBorder="1" applyAlignment="1">
      <alignment horizontal="left" vertical="center" wrapText="1"/>
      <protection/>
    </xf>
    <xf numFmtId="0" fontId="45" fillId="0" borderId="0" xfId="110" applyFont="1" applyBorder="1" applyAlignment="1">
      <alignment horizontal="left" vertical="center"/>
      <protection/>
    </xf>
    <xf numFmtId="0" fontId="38" fillId="40" borderId="1" xfId="110" applyFont="1" applyFill="1" applyBorder="1" applyAlignment="1">
      <alignment horizontal="justify" vertical="top" wrapText="1"/>
      <protection/>
    </xf>
    <xf numFmtId="0" fontId="38" fillId="40" borderId="41" xfId="110" applyFont="1" applyFill="1" applyBorder="1" applyAlignment="1">
      <alignment horizontal="justify" vertical="top" wrapText="1"/>
      <protection/>
    </xf>
    <xf numFmtId="0" fontId="38" fillId="40" borderId="43" xfId="110" applyFont="1" applyFill="1" applyBorder="1" applyAlignment="1">
      <alignment horizontal="justify" vertical="center" wrapText="1"/>
      <protection/>
    </xf>
    <xf numFmtId="0" fontId="38" fillId="40" borderId="1" xfId="110" applyFont="1" applyFill="1" applyBorder="1" applyAlignment="1">
      <alignment horizontal="justify" vertical="center" wrapText="1"/>
      <protection/>
    </xf>
    <xf numFmtId="0" fontId="38" fillId="40" borderId="41" xfId="110" applyFont="1" applyFill="1" applyBorder="1" applyAlignment="1">
      <alignment horizontal="justify" vertical="center" wrapText="1"/>
      <protection/>
    </xf>
    <xf numFmtId="0" fontId="38" fillId="0" borderId="40" xfId="110" applyFont="1" applyFill="1" applyBorder="1" applyAlignment="1">
      <alignment horizontal="center" vertical="center" wrapText="1"/>
      <protection/>
    </xf>
    <xf numFmtId="0" fontId="38" fillId="0" borderId="76" xfId="110" applyFont="1" applyFill="1" applyBorder="1" applyAlignment="1">
      <alignment horizontal="center" vertical="center" wrapText="1"/>
      <protection/>
    </xf>
    <xf numFmtId="0" fontId="38" fillId="0" borderId="38" xfId="110" applyFont="1" applyFill="1" applyBorder="1" applyAlignment="1">
      <alignment horizontal="center" vertical="center" wrapText="1"/>
      <protection/>
    </xf>
    <xf numFmtId="0" fontId="2" fillId="0" borderId="43" xfId="110" applyFont="1" applyBorder="1" applyAlignment="1">
      <alignment horizontal="left" vertical="center"/>
      <protection/>
    </xf>
    <xf numFmtId="0" fontId="2" fillId="0" borderId="1" xfId="110" applyFont="1" applyBorder="1" applyAlignment="1">
      <alignment horizontal="left" vertical="center"/>
      <protection/>
    </xf>
    <xf numFmtId="0" fontId="28" fillId="0" borderId="4" xfId="110" applyFont="1" applyBorder="1" applyAlignment="1">
      <alignment horizontal="center" vertical="center"/>
      <protection/>
    </xf>
    <xf numFmtId="0" fontId="2" fillId="0" borderId="38" xfId="0" applyFont="1" applyBorder="1" applyAlignment="1">
      <alignment horizontal="center" vertical="center" wrapText="1"/>
    </xf>
    <xf numFmtId="0" fontId="2" fillId="0" borderId="77" xfId="110" applyFont="1" applyBorder="1" applyAlignment="1">
      <alignment horizontal="center" vertical="center" wrapText="1"/>
      <protection/>
    </xf>
    <xf numFmtId="0" fontId="2" fillId="0" borderId="37" xfId="110" applyFont="1" applyBorder="1" applyAlignment="1">
      <alignment horizontal="center" vertical="center" wrapText="1"/>
      <protection/>
    </xf>
    <xf numFmtId="0" fontId="2" fillId="0" borderId="78" xfId="110" applyFont="1" applyBorder="1" applyAlignment="1">
      <alignment horizontal="center" vertical="center" wrapText="1"/>
      <protection/>
    </xf>
    <xf numFmtId="0" fontId="2" fillId="0" borderId="4" xfId="110" applyFont="1" applyBorder="1" applyAlignment="1">
      <alignment horizontal="center" vertical="center" wrapText="1"/>
      <protection/>
    </xf>
    <xf numFmtId="0" fontId="38" fillId="0" borderId="76" xfId="110" applyFont="1" applyBorder="1" applyAlignment="1">
      <alignment horizontal="center" vertical="center" wrapText="1"/>
      <protection/>
    </xf>
    <xf numFmtId="0" fontId="31" fillId="19" borderId="43" xfId="154" applyFont="1" applyFill="1" applyBorder="1" applyAlignment="1">
      <alignment horizontal="center" vertical="center" wrapText="1"/>
      <protection/>
    </xf>
    <xf numFmtId="0" fontId="31" fillId="19" borderId="1" xfId="154" applyFont="1" applyFill="1" applyBorder="1" applyAlignment="1">
      <alignment horizontal="center" vertical="center" wrapText="1"/>
      <protection/>
    </xf>
    <xf numFmtId="0" fontId="31" fillId="19" borderId="41" xfId="154" applyFont="1" applyFill="1" applyBorder="1" applyAlignment="1">
      <alignment horizontal="center" vertical="center" wrapText="1"/>
      <protection/>
    </xf>
    <xf numFmtId="0" fontId="6" fillId="0" borderId="0" xfId="154" applyFont="1" applyFill="1" applyBorder="1" applyAlignment="1">
      <alignment horizontal="left" vertical="center" wrapText="1"/>
      <protection/>
    </xf>
    <xf numFmtId="0" fontId="6" fillId="0" borderId="0" xfId="154" applyFont="1" applyFill="1" applyBorder="1" applyAlignment="1">
      <alignment horizontal="left" vertical="center"/>
      <protection/>
    </xf>
    <xf numFmtId="0" fontId="46" fillId="0" borderId="0" xfId="154" applyFont="1" applyFill="1" applyAlignment="1">
      <alignment horizontal="center" vertical="center"/>
      <protection/>
    </xf>
    <xf numFmtId="0" fontId="31" fillId="0" borderId="43" xfId="154" applyFont="1" applyFill="1" applyBorder="1" applyAlignment="1">
      <alignment horizontal="center" vertical="center" wrapText="1"/>
      <protection/>
    </xf>
    <xf numFmtId="0" fontId="31" fillId="0" borderId="1" xfId="154" applyFont="1" applyFill="1" applyBorder="1" applyAlignment="1">
      <alignment horizontal="center" vertical="center" wrapText="1"/>
      <protection/>
    </xf>
    <xf numFmtId="0" fontId="31" fillId="0" borderId="41" xfId="154" applyFont="1" applyFill="1" applyBorder="1" applyAlignment="1">
      <alignment horizontal="center" vertical="center" wrapText="1"/>
      <protection/>
    </xf>
    <xf numFmtId="0" fontId="47" fillId="0" borderId="0" xfId="154" applyFont="1" applyBorder="1" applyAlignment="1">
      <alignment horizontal="center" vertical="center"/>
      <protection/>
    </xf>
    <xf numFmtId="0" fontId="47" fillId="0" borderId="0" xfId="154" applyFont="1" applyFill="1" applyBorder="1" applyAlignment="1">
      <alignment horizontal="center" vertical="center" wrapText="1"/>
      <protection/>
    </xf>
    <xf numFmtId="0" fontId="33" fillId="20" borderId="79" xfId="0" applyFont="1" applyFill="1" applyBorder="1" applyAlignment="1">
      <alignment horizontal="center" vertical="center" shrinkToFit="1"/>
    </xf>
    <xf numFmtId="0" fontId="33" fillId="20" borderId="80" xfId="0" applyFont="1" applyFill="1" applyBorder="1" applyAlignment="1">
      <alignment horizontal="center" vertical="center" shrinkToFit="1"/>
    </xf>
    <xf numFmtId="0" fontId="8" fillId="0" borderId="4" xfId="0" applyFont="1" applyBorder="1" applyAlignment="1">
      <alignment horizontal="left" vertical="center" shrinkToFit="1"/>
    </xf>
    <xf numFmtId="0" fontId="8" fillId="19" borderId="81" xfId="0" applyFont="1" applyFill="1" applyBorder="1" applyAlignment="1">
      <alignment horizontal="center" vertical="center" wrapText="1"/>
    </xf>
    <xf numFmtId="0" fontId="8" fillId="0" borderId="82" xfId="0" applyFont="1" applyBorder="1" applyAlignment="1">
      <alignment horizontal="center" vertical="center" wrapText="1"/>
    </xf>
    <xf numFmtId="0" fontId="8" fillId="19" borderId="83" xfId="0" applyFont="1" applyFill="1" applyBorder="1" applyAlignment="1">
      <alignment horizontal="center" vertical="center" wrapText="1" shrinkToFit="1"/>
    </xf>
    <xf numFmtId="0" fontId="8" fillId="0" borderId="84" xfId="0" applyFont="1" applyBorder="1" applyAlignment="1">
      <alignment horizontal="center" vertical="center" wrapText="1" shrinkToFit="1"/>
    </xf>
    <xf numFmtId="0" fontId="8" fillId="19" borderId="85" xfId="0" applyFont="1" applyFill="1" applyBorder="1" applyAlignment="1">
      <alignment horizontal="center" vertical="center" wrapText="1"/>
    </xf>
    <xf numFmtId="0" fontId="8" fillId="0" borderId="59" xfId="0" applyFont="1" applyBorder="1" applyAlignment="1">
      <alignment horizontal="center" vertical="center"/>
    </xf>
    <xf numFmtId="0" fontId="8" fillId="0" borderId="86" xfId="0" applyFont="1" applyBorder="1" applyAlignment="1">
      <alignment horizontal="center" vertical="center"/>
    </xf>
    <xf numFmtId="0" fontId="8" fillId="19" borderId="87" xfId="0" applyFont="1" applyFill="1" applyBorder="1" applyAlignment="1">
      <alignment horizontal="center" vertical="center" wrapText="1"/>
    </xf>
    <xf numFmtId="0" fontId="8" fillId="0" borderId="88" xfId="0" applyFont="1" applyBorder="1" applyAlignment="1">
      <alignment horizontal="center" vertical="center" wrapText="1"/>
    </xf>
    <xf numFmtId="0" fontId="8" fillId="19" borderId="59" xfId="0" applyFont="1" applyFill="1" applyBorder="1" applyAlignment="1">
      <alignment horizontal="center" vertical="center" wrapText="1"/>
    </xf>
    <xf numFmtId="0" fontId="8" fillId="19" borderId="86" xfId="0" applyFont="1" applyFill="1" applyBorder="1" applyAlignment="1">
      <alignment horizontal="center" vertical="center" wrapText="1"/>
    </xf>
    <xf numFmtId="0" fontId="0" fillId="0" borderId="5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61" xfId="0" applyFont="1" applyBorder="1" applyAlignment="1">
      <alignment horizontal="center" vertical="center" shrinkToFit="1"/>
    </xf>
    <xf numFmtId="0" fontId="38" fillId="0" borderId="0" xfId="0" applyFont="1" applyAlignment="1">
      <alignment horizontal="left" vertical="center" wrapText="1"/>
    </xf>
    <xf numFmtId="0" fontId="38" fillId="0" borderId="0" xfId="0" applyFont="1" applyAlignment="1">
      <alignment horizontal="left" vertical="center"/>
    </xf>
    <xf numFmtId="0" fontId="8" fillId="0" borderId="0" xfId="0" applyFont="1" applyBorder="1" applyAlignment="1">
      <alignment horizontal="left" vertical="center" shrinkToFit="1"/>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58" xfId="0" applyFont="1" applyBorder="1" applyAlignment="1">
      <alignment horizontal="center" vertical="center"/>
    </xf>
    <xf numFmtId="0" fontId="8" fillId="0" borderId="60" xfId="0" applyFont="1" applyBorder="1" applyAlignment="1">
      <alignment horizontal="center" vertical="center"/>
    </xf>
    <xf numFmtId="0" fontId="0" fillId="0" borderId="0" xfId="0" applyFont="1" applyBorder="1" applyAlignment="1">
      <alignment horizontal="center" vertical="center" shrinkToFit="1"/>
    </xf>
    <xf numFmtId="0" fontId="6" fillId="0" borderId="54" xfId="0" applyFont="1" applyBorder="1" applyAlignment="1">
      <alignment horizontal="center" vertical="center"/>
    </xf>
    <xf numFmtId="0" fontId="6" fillId="0" borderId="2" xfId="0" applyFont="1" applyBorder="1" applyAlignment="1">
      <alignment horizontal="center" vertical="center"/>
    </xf>
    <xf numFmtId="0" fontId="6" fillId="0" borderId="61" xfId="0" applyFont="1" applyBorder="1" applyAlignment="1">
      <alignment horizontal="center" vertical="center"/>
    </xf>
    <xf numFmtId="0" fontId="6" fillId="0" borderId="74"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0" fillId="0" borderId="74"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57" xfId="0" applyFont="1" applyBorder="1" applyAlignment="1">
      <alignment horizontal="left" vertical="center" wrapText="1" shrinkToFit="1"/>
    </xf>
    <xf numFmtId="0" fontId="0" fillId="0" borderId="0" xfId="0" applyFont="1" applyAlignment="1">
      <alignment horizontal="center" vertical="center"/>
    </xf>
    <xf numFmtId="10" fontId="8" fillId="36" borderId="87" xfId="0" applyNumberFormat="1" applyFont="1" applyFill="1" applyBorder="1" applyAlignment="1">
      <alignment horizontal="center" vertical="center" wrapText="1"/>
    </xf>
    <xf numFmtId="10" fontId="8" fillId="36" borderId="88" xfId="0" applyNumberFormat="1" applyFont="1" applyFill="1" applyBorder="1" applyAlignment="1">
      <alignment horizontal="center" vertical="center" wrapText="1"/>
    </xf>
    <xf numFmtId="11" fontId="103" fillId="41" borderId="30" xfId="0" applyNumberFormat="1" applyFont="1" applyFill="1" applyBorder="1" applyAlignment="1">
      <alignment horizontal="center" vertical="center" shrinkToFit="1"/>
    </xf>
    <xf numFmtId="11" fontId="103" fillId="41" borderId="22" xfId="0" applyNumberFormat="1" applyFont="1" applyFill="1" applyBorder="1" applyAlignment="1">
      <alignment horizontal="center" vertical="center" shrinkToFit="1"/>
    </xf>
    <xf numFmtId="0" fontId="8" fillId="0" borderId="37" xfId="0" applyFont="1" applyBorder="1" applyAlignment="1">
      <alignment vertical="center" wrapText="1" shrinkToFit="1"/>
    </xf>
    <xf numFmtId="176" fontId="103" fillId="41" borderId="72" xfId="0" applyNumberFormat="1" applyFont="1" applyFill="1" applyBorder="1" applyAlignment="1">
      <alignment horizontal="center" vertical="center"/>
    </xf>
    <xf numFmtId="176" fontId="103" fillId="41" borderId="73" xfId="0" applyNumberFormat="1" applyFont="1" applyFill="1" applyBorder="1" applyAlignment="1">
      <alignment horizontal="center" vertical="center"/>
    </xf>
    <xf numFmtId="0" fontId="31" fillId="19" borderId="89" xfId="0" applyFont="1" applyFill="1" applyBorder="1" applyAlignment="1">
      <alignment horizontal="center" vertical="center" wrapText="1" shrinkToFit="1"/>
    </xf>
    <xf numFmtId="0" fontId="31" fillId="19" borderId="90" xfId="0" applyFont="1" applyFill="1" applyBorder="1" applyAlignment="1">
      <alignment horizontal="center" vertical="center" shrinkToFit="1"/>
    </xf>
    <xf numFmtId="0" fontId="31" fillId="19" borderId="72" xfId="0" applyFont="1" applyFill="1" applyBorder="1" applyAlignment="1">
      <alignment horizontal="center" vertical="center" wrapText="1" shrinkToFit="1"/>
    </xf>
    <xf numFmtId="0" fontId="31" fillId="19" borderId="30" xfId="0" applyFont="1" applyFill="1" applyBorder="1" applyAlignment="1">
      <alignment horizontal="center" vertical="center" shrinkToFit="1"/>
    </xf>
    <xf numFmtId="0" fontId="31" fillId="19" borderId="16" xfId="0" applyFont="1" applyFill="1" applyBorder="1" applyAlignment="1">
      <alignment horizontal="center" vertical="center" wrapText="1" shrinkToFit="1"/>
    </xf>
    <xf numFmtId="0" fontId="31" fillId="19" borderId="21" xfId="0" applyFont="1" applyFill="1" applyBorder="1" applyAlignment="1">
      <alignment horizontal="center" vertical="center" shrinkToFit="1"/>
    </xf>
    <xf numFmtId="11" fontId="31" fillId="19" borderId="87" xfId="81" applyNumberFormat="1" applyFont="1" applyFill="1" applyBorder="1" applyAlignment="1">
      <alignment horizontal="center" vertical="center" wrapText="1" shrinkToFit="1"/>
    </xf>
    <xf numFmtId="0" fontId="0" fillId="19" borderId="91" xfId="0" applyFont="1" applyFill="1" applyBorder="1" applyAlignment="1">
      <alignment horizontal="center" vertical="center" wrapText="1" shrinkToFit="1"/>
    </xf>
    <xf numFmtId="0" fontId="104" fillId="42" borderId="77" xfId="0" applyFont="1" applyFill="1" applyBorder="1" applyAlignment="1">
      <alignment horizontal="center" vertical="center" wrapText="1"/>
    </xf>
    <xf numFmtId="0" fontId="104" fillId="42" borderId="53" xfId="0" applyFont="1" applyFill="1" applyBorder="1" applyAlignment="1">
      <alignment horizontal="center" vertical="center" wrapText="1"/>
    </xf>
    <xf numFmtId="0" fontId="104" fillId="42" borderId="78" xfId="0" applyFont="1" applyFill="1" applyBorder="1" applyAlignment="1">
      <alignment horizontal="center" vertical="center" wrapText="1"/>
    </xf>
    <xf numFmtId="0" fontId="104" fillId="42" borderId="39" xfId="0" applyFont="1" applyFill="1" applyBorder="1" applyAlignment="1">
      <alignment horizontal="center" vertical="center" wrapText="1"/>
    </xf>
    <xf numFmtId="49" fontId="100" fillId="0" borderId="92" xfId="0" applyNumberFormat="1" applyFont="1" applyBorder="1" applyAlignment="1">
      <alignment horizontal="center" vertical="center" wrapText="1"/>
    </xf>
    <xf numFmtId="49" fontId="100" fillId="0" borderId="38" xfId="0" applyNumberFormat="1" applyFont="1" applyBorder="1" applyAlignment="1">
      <alignment horizontal="center" vertical="center" wrapText="1"/>
    </xf>
    <xf numFmtId="0" fontId="100" fillId="0" borderId="92" xfId="0" applyFont="1" applyBorder="1" applyAlignment="1">
      <alignment horizontal="center" vertical="center" wrapText="1"/>
    </xf>
    <xf numFmtId="0" fontId="100" fillId="0" borderId="38" xfId="0" applyFont="1" applyBorder="1" applyAlignment="1">
      <alignment horizontal="center" vertical="center" wrapText="1"/>
    </xf>
    <xf numFmtId="49" fontId="100" fillId="0" borderId="40" xfId="0" applyNumberFormat="1" applyFont="1" applyBorder="1" applyAlignment="1">
      <alignment horizontal="center" vertical="center" wrapText="1"/>
    </xf>
    <xf numFmtId="49" fontId="100" fillId="0" borderId="76" xfId="0" applyNumberFormat="1" applyFont="1" applyBorder="1" applyAlignment="1">
      <alignment horizontal="center" vertical="center" wrapText="1"/>
    </xf>
    <xf numFmtId="0" fontId="100" fillId="0" borderId="40" xfId="0" applyFont="1" applyBorder="1" applyAlignment="1">
      <alignment horizontal="center" vertical="center" wrapText="1"/>
    </xf>
    <xf numFmtId="0" fontId="100" fillId="0" borderId="76" xfId="0" applyFont="1" applyBorder="1" applyAlignment="1">
      <alignment horizontal="center" vertical="center" wrapText="1"/>
    </xf>
    <xf numFmtId="49" fontId="54" fillId="0" borderId="0" xfId="0" applyNumberFormat="1" applyFont="1" applyAlignment="1">
      <alignment horizontal="center" vertical="center"/>
    </xf>
    <xf numFmtId="49" fontId="0" fillId="0" borderId="0" xfId="0" applyNumberFormat="1" applyFont="1" applyAlignment="1">
      <alignment horizontal="left" vertical="center" wrapText="1"/>
    </xf>
  </cellXfs>
  <cellStyles count="226">
    <cellStyle name="Normal" xfId="0"/>
    <cellStyle name="=E:\WINNT\SYSTEM32\COMMAND.COM"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omma [0]_Full Year FY96" xfId="35"/>
    <cellStyle name="Comma_Full Year FY96" xfId="36"/>
    <cellStyle name="Currency [0]_Full Year FY96" xfId="37"/>
    <cellStyle name="Currency_Full Year FY96" xfId="38"/>
    <cellStyle name="entry" xfId="39"/>
    <cellStyle name="Grey" xfId="40"/>
    <cellStyle name="Header1" xfId="41"/>
    <cellStyle name="Header2" xfId="42"/>
    <cellStyle name="Input [yellow]" xfId="43"/>
    <cellStyle name="KWE標準" xfId="44"/>
    <cellStyle name="MPｽﾀｲﾙ" xfId="45"/>
    <cellStyle name="Normal - Style1" xfId="46"/>
    <cellStyle name="Normal_#18-Internet" xfId="47"/>
    <cellStyle name="oft Excel]&#13;&#10;Comment=open=/f Ｅ指弾ａEＦ・、ユーザー弾義外数Ｅ外数貼Ｆ付ａP・・覧・登録ａEＦａ}・Ｂ・ａ痰UａE。&#13;&#10;Maximized" xfId="48"/>
    <cellStyle name="oft Excel]&#13;&#10;Comment=open=/f を指定すると、ユーザー定義関数を関数貼り付けの一覧に登録することができます。&#13;&#10;Maximized" xfId="49"/>
    <cellStyle name="Percent [2]" xfId="50"/>
    <cellStyle name="price" xfId="51"/>
    <cellStyle name="PSChar" xfId="52"/>
    <cellStyle name="PSHeading" xfId="53"/>
    <cellStyle name="revised" xfId="54"/>
    <cellStyle name="section" xfId="55"/>
    <cellStyle name="title" xfId="56"/>
    <cellStyle name="TOM_1" xfId="57"/>
    <cellStyle name="アクセント 1" xfId="58"/>
    <cellStyle name="アクセント 2" xfId="59"/>
    <cellStyle name="アクセント 3" xfId="60"/>
    <cellStyle name="アクセント 4" xfId="61"/>
    <cellStyle name="アクセント 5" xfId="62"/>
    <cellStyle name="アクセント 6" xfId="63"/>
    <cellStyle name="スタイル 1" xfId="64"/>
    <cellStyle name="タイトル" xfId="65"/>
    <cellStyle name="チェック セル" xfId="66"/>
    <cellStyle name="どちらでもない" xfId="67"/>
    <cellStyle name="Percent" xfId="68"/>
    <cellStyle name="パーセント 2" xfId="69"/>
    <cellStyle name="パーセント 3" xfId="70"/>
    <cellStyle name="パーセント 4" xfId="71"/>
    <cellStyle name="Hyperlink" xfId="72"/>
    <cellStyle name="メモ" xfId="73"/>
    <cellStyle name="リンク セル" xfId="74"/>
    <cellStyle name="_x001D_・_x000C_B・5U_x0001_ﾆ_x0016_N5_x0007__x0001__x0001_" xfId="75"/>
    <cellStyle name="悪い" xfId="76"/>
    <cellStyle name="計算" xfId="77"/>
    <cellStyle name="警告文" xfId="78"/>
    <cellStyle name="桁蟻唇Ｆ [0.00]_laroux" xfId="79"/>
    <cellStyle name="桁蟻唇Ｆ_laroux" xfId="80"/>
    <cellStyle name="Comma [0]" xfId="81"/>
    <cellStyle name="Comma" xfId="82"/>
    <cellStyle name="桁区切り 2" xfId="83"/>
    <cellStyle name="桁区切り 3" xfId="84"/>
    <cellStyle name="桁区切り 4" xfId="85"/>
    <cellStyle name="桁区切り 5" xfId="86"/>
    <cellStyle name="見出し 1" xfId="87"/>
    <cellStyle name="見出し 2" xfId="88"/>
    <cellStyle name="見出し 3" xfId="89"/>
    <cellStyle name="見出し 4" xfId="90"/>
    <cellStyle name="集計" xfId="91"/>
    <cellStyle name="出力" xfId="92"/>
    <cellStyle name="人月" xfId="93"/>
    <cellStyle name="説明文" xfId="94"/>
    <cellStyle name="脱浦 [0.00]_・山碓所・" xfId="95"/>
    <cellStyle name="脱浦_・山碓所・" xfId="96"/>
    <cellStyle name="Currency [0]" xfId="97"/>
    <cellStyle name="Currency" xfId="98"/>
    <cellStyle name="入力" xfId="99"/>
    <cellStyle name="標準 10" xfId="100"/>
    <cellStyle name="標準 11" xfId="101"/>
    <cellStyle name="標準 12" xfId="102"/>
    <cellStyle name="標準 13" xfId="103"/>
    <cellStyle name="標準 14" xfId="104"/>
    <cellStyle name="標準 15" xfId="105"/>
    <cellStyle name="標準 16" xfId="106"/>
    <cellStyle name="標準 17" xfId="107"/>
    <cellStyle name="標準 18" xfId="108"/>
    <cellStyle name="標準 19" xfId="109"/>
    <cellStyle name="標準 2" xfId="110"/>
    <cellStyle name="標準 2 10" xfId="111"/>
    <cellStyle name="標準 2 11" xfId="112"/>
    <cellStyle name="標準 2 12" xfId="113"/>
    <cellStyle name="標準 2 13" xfId="114"/>
    <cellStyle name="標準 2 14" xfId="115"/>
    <cellStyle name="標準 2 15" xfId="116"/>
    <cellStyle name="標準 2 16" xfId="117"/>
    <cellStyle name="標準 2 17" xfId="118"/>
    <cellStyle name="標準 2 18" xfId="119"/>
    <cellStyle name="標準 2 19" xfId="120"/>
    <cellStyle name="標準 2 2" xfId="121"/>
    <cellStyle name="標準 2 20" xfId="122"/>
    <cellStyle name="標準 2 21" xfId="123"/>
    <cellStyle name="標準 2 22" xfId="124"/>
    <cellStyle name="標準 2 23" xfId="125"/>
    <cellStyle name="標準 2 24" xfId="126"/>
    <cellStyle name="標準 2 25" xfId="127"/>
    <cellStyle name="標準 2 26" xfId="128"/>
    <cellStyle name="標準 2 27" xfId="129"/>
    <cellStyle name="標準 2 28" xfId="130"/>
    <cellStyle name="標準 2 29" xfId="131"/>
    <cellStyle name="標準 2 3" xfId="132"/>
    <cellStyle name="標準 2 30" xfId="133"/>
    <cellStyle name="標準 2 31" xfId="134"/>
    <cellStyle name="標準 2 32" xfId="135"/>
    <cellStyle name="標準 2 33" xfId="136"/>
    <cellStyle name="標準 2 34" xfId="137"/>
    <cellStyle name="標準 2 35" xfId="138"/>
    <cellStyle name="標準 2 36" xfId="139"/>
    <cellStyle name="標準 2 37" xfId="140"/>
    <cellStyle name="標準 2 38" xfId="141"/>
    <cellStyle name="標準 2 39" xfId="142"/>
    <cellStyle name="標準 2 4" xfId="143"/>
    <cellStyle name="標準 2 40" xfId="144"/>
    <cellStyle name="標準 2 41" xfId="145"/>
    <cellStyle name="標準 2 42" xfId="146"/>
    <cellStyle name="標準 2 43" xfId="147"/>
    <cellStyle name="標準 2 5" xfId="148"/>
    <cellStyle name="標準 2 6" xfId="149"/>
    <cellStyle name="標準 2 7" xfId="150"/>
    <cellStyle name="標準 2 8" xfId="151"/>
    <cellStyle name="標準 2 9" xfId="152"/>
    <cellStyle name="標準 2_CFP検証申請書（フォーマット）" xfId="153"/>
    <cellStyle name="標準 2_ＣＦＰ検証申請書（改案）_2" xfId="154"/>
    <cellStyle name="標準 20" xfId="155"/>
    <cellStyle name="標準 21" xfId="156"/>
    <cellStyle name="標準 22" xfId="157"/>
    <cellStyle name="標準 23" xfId="158"/>
    <cellStyle name="標準 24" xfId="159"/>
    <cellStyle name="標準 25" xfId="160"/>
    <cellStyle name="標準 26" xfId="161"/>
    <cellStyle name="標準 27" xfId="162"/>
    <cellStyle name="標準 28" xfId="163"/>
    <cellStyle name="標準 29" xfId="164"/>
    <cellStyle name="標準 3" xfId="165"/>
    <cellStyle name="標準 3 2" xfId="166"/>
    <cellStyle name="標準 3 2 10" xfId="167"/>
    <cellStyle name="標準 3 2 11" xfId="168"/>
    <cellStyle name="標準 3 2 12" xfId="169"/>
    <cellStyle name="標準 3 2 13" xfId="170"/>
    <cellStyle name="標準 3 2 14" xfId="171"/>
    <cellStyle name="標準 3 2 15" xfId="172"/>
    <cellStyle name="標準 3 2 16" xfId="173"/>
    <cellStyle name="標準 3 2 17" xfId="174"/>
    <cellStyle name="標準 3 2 18" xfId="175"/>
    <cellStyle name="標準 3 2 19" xfId="176"/>
    <cellStyle name="標準 3 2 2" xfId="177"/>
    <cellStyle name="標準 3 2 20" xfId="178"/>
    <cellStyle name="標準 3 2 21" xfId="179"/>
    <cellStyle name="標準 3 2 22" xfId="180"/>
    <cellStyle name="標準 3 2 23" xfId="181"/>
    <cellStyle name="標準 3 2 24" xfId="182"/>
    <cellStyle name="標準 3 2 25" xfId="183"/>
    <cellStyle name="標準 3 2 26" xfId="184"/>
    <cellStyle name="標準 3 2 27" xfId="185"/>
    <cellStyle name="標準 3 2 28" xfId="186"/>
    <cellStyle name="標準 3 2 29" xfId="187"/>
    <cellStyle name="標準 3 2 3" xfId="188"/>
    <cellStyle name="標準 3 2 30" xfId="189"/>
    <cellStyle name="標準 3 2 31" xfId="190"/>
    <cellStyle name="標準 3 2 32" xfId="191"/>
    <cellStyle name="標準 3 2 33" xfId="192"/>
    <cellStyle name="標準 3 2 34" xfId="193"/>
    <cellStyle name="標準 3 2 35" xfId="194"/>
    <cellStyle name="標準 3 2 36" xfId="195"/>
    <cellStyle name="標準 3 2 37" xfId="196"/>
    <cellStyle name="標準 3 2 38" xfId="197"/>
    <cellStyle name="標準 3 2 39" xfId="198"/>
    <cellStyle name="標準 3 2 4" xfId="199"/>
    <cellStyle name="標準 3 2 40" xfId="200"/>
    <cellStyle name="標準 3 2 5" xfId="201"/>
    <cellStyle name="標準 3 2 6" xfId="202"/>
    <cellStyle name="標準 3 2 7" xfId="203"/>
    <cellStyle name="標準 3 2 8" xfId="204"/>
    <cellStyle name="標準 3 2 9" xfId="205"/>
    <cellStyle name="標準 3 3" xfId="206"/>
    <cellStyle name="標準 3 4" xfId="207"/>
    <cellStyle name="標準 30" xfId="208"/>
    <cellStyle name="標準 31" xfId="209"/>
    <cellStyle name="標準 32" xfId="210"/>
    <cellStyle name="標準 33" xfId="211"/>
    <cellStyle name="標準 34" xfId="212"/>
    <cellStyle name="標準 35" xfId="213"/>
    <cellStyle name="標準 36" xfId="214"/>
    <cellStyle name="標準 37" xfId="215"/>
    <cellStyle name="標準 38" xfId="216"/>
    <cellStyle name="標準 39" xfId="217"/>
    <cellStyle name="標準 4" xfId="218"/>
    <cellStyle name="標準 40" xfId="219"/>
    <cellStyle name="標準 41" xfId="220"/>
    <cellStyle name="標準 42" xfId="221"/>
    <cellStyle name="標準 43" xfId="222"/>
    <cellStyle name="標準 44" xfId="223"/>
    <cellStyle name="標準 45" xfId="224"/>
    <cellStyle name="標準 46" xfId="225"/>
    <cellStyle name="標準 47" xfId="226"/>
    <cellStyle name="標準 48" xfId="227"/>
    <cellStyle name="標準 49" xfId="228"/>
    <cellStyle name="標準 5" xfId="229"/>
    <cellStyle name="標準 50" xfId="230"/>
    <cellStyle name="標準 51" xfId="231"/>
    <cellStyle name="標準 6" xfId="232"/>
    <cellStyle name="標準 7" xfId="233"/>
    <cellStyle name="標準 8" xfId="234"/>
    <cellStyle name="標準 9" xfId="235"/>
    <cellStyle name="Followed Hyperlink" xfId="236"/>
    <cellStyle name="予算比 青" xfId="237"/>
    <cellStyle name="予算比 赤" xfId="238"/>
    <cellStyle name="良い" xfId="2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295"/>
          <c:w val="0.34375"/>
          <c:h val="0.92575"/>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FF99CC"/>
              </a:solidFill>
              <a:ln w="12700">
                <a:solidFill>
                  <a:srgbClr val="000000"/>
                </a:solidFill>
              </a:ln>
            </c:spPr>
          </c:dPt>
          <c:dPt>
            <c:idx val="2"/>
            <c:spPr>
              <a:solidFill>
                <a:srgbClr val="CCFFCC"/>
              </a:solidFill>
              <a:ln w="12700">
                <a:solidFill>
                  <a:srgbClr val="000000"/>
                </a:solidFill>
              </a:ln>
            </c:spPr>
          </c:dPt>
          <c:dPt>
            <c:idx val="3"/>
            <c:spPr>
              <a:solidFill>
                <a:srgbClr val="CC99FF"/>
              </a:solidFill>
              <a:ln w="12700">
                <a:solidFill>
                  <a:srgbClr val="000000"/>
                </a:solidFill>
              </a:ln>
            </c:spPr>
          </c:dPt>
          <c:dPt>
            <c:idx val="4"/>
            <c:spPr>
              <a:solidFill>
                <a:srgbClr val="FFFF99"/>
              </a:solidFill>
              <a:ln w="12700">
                <a:solidFill>
                  <a:srgbClr val="000000"/>
                </a:solidFill>
              </a:ln>
            </c:spPr>
          </c:dPt>
          <c:cat>
            <c:strRef>
              <c:f>'(2)登録情報'!$B$22:$B$26</c:f>
              <c:strCache/>
            </c:strRef>
          </c:cat>
          <c:val>
            <c:numRef>
              <c:f>'(2)登録情報'!$C$22:$C$26</c:f>
              <c:numCache/>
            </c:numRef>
          </c:val>
        </c:ser>
        <c:holeSize val="50"/>
      </c:doughnutChart>
      <c:spPr>
        <a:noFill/>
        <a:ln>
          <a:noFill/>
        </a:ln>
      </c:spPr>
    </c:plotArea>
    <c:legend>
      <c:legendPos val="r"/>
      <c:layout>
        <c:manualLayout>
          <c:xMode val="edge"/>
          <c:yMode val="edge"/>
          <c:x val="0.566"/>
          <c:y val="0.0075"/>
          <c:w val="0.349"/>
          <c:h val="0.98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29</xdr:row>
      <xdr:rowOff>133350</xdr:rowOff>
    </xdr:from>
    <xdr:to>
      <xdr:col>5</xdr:col>
      <xdr:colOff>942975</xdr:colOff>
      <xdr:row>29</xdr:row>
      <xdr:rowOff>1504950</xdr:rowOff>
    </xdr:to>
    <xdr:graphicFrame>
      <xdr:nvGraphicFramePr>
        <xdr:cNvPr id="1" name="グラフ 1"/>
        <xdr:cNvGraphicFramePr/>
      </xdr:nvGraphicFramePr>
      <xdr:xfrm>
        <a:off x="3067050" y="8115300"/>
        <a:ext cx="3552825" cy="13716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971550</xdr:colOff>
      <xdr:row>0</xdr:row>
      <xdr:rowOff>28575</xdr:rowOff>
    </xdr:from>
    <xdr:to>
      <xdr:col>5</xdr:col>
      <xdr:colOff>1600200</xdr:colOff>
      <xdr:row>2</xdr:row>
      <xdr:rowOff>57150</xdr:rowOff>
    </xdr:to>
    <xdr:pic>
      <xdr:nvPicPr>
        <xdr:cNvPr id="2" name="Picture 2" descr="C:\Documents and Settings\kaji\デスクトップ\howto_img_02.jpg"/>
        <xdr:cNvPicPr preferRelativeResize="1">
          <a:picLocks noChangeAspect="1"/>
        </xdr:cNvPicPr>
      </xdr:nvPicPr>
      <xdr:blipFill>
        <a:blip r:embed="rId2"/>
        <a:stretch>
          <a:fillRect/>
        </a:stretch>
      </xdr:blipFill>
      <xdr:spPr>
        <a:xfrm>
          <a:off x="6648450" y="28575"/>
          <a:ext cx="6286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895350</xdr:colOff>
      <xdr:row>8</xdr:row>
      <xdr:rowOff>971550</xdr:rowOff>
    </xdr:from>
    <xdr:to>
      <xdr:col>3</xdr:col>
      <xdr:colOff>2114550</xdr:colOff>
      <xdr:row>8</xdr:row>
      <xdr:rowOff>2371725</xdr:rowOff>
    </xdr:to>
    <xdr:pic>
      <xdr:nvPicPr>
        <xdr:cNvPr id="1" name="Picture 109"/>
        <xdr:cNvPicPr preferRelativeResize="1">
          <a:picLocks noChangeAspect="1"/>
        </xdr:cNvPicPr>
      </xdr:nvPicPr>
      <xdr:blipFill>
        <a:blip r:embed="rId1"/>
        <a:stretch>
          <a:fillRect/>
        </a:stretch>
      </xdr:blipFill>
      <xdr:spPr>
        <a:xfrm>
          <a:off x="3124200" y="2857500"/>
          <a:ext cx="3629025" cy="1400175"/>
        </a:xfrm>
        <a:prstGeom prst="rect">
          <a:avLst/>
        </a:prstGeom>
        <a:noFill/>
        <a:ln w="9525" cmpd="sng">
          <a:noFill/>
        </a:ln>
      </xdr:spPr>
    </xdr:pic>
    <xdr:clientData/>
  </xdr:twoCellAnchor>
  <xdr:twoCellAnchor>
    <xdr:from>
      <xdr:col>1</xdr:col>
      <xdr:colOff>828675</xdr:colOff>
      <xdr:row>8</xdr:row>
      <xdr:rowOff>590550</xdr:rowOff>
    </xdr:from>
    <xdr:to>
      <xdr:col>2</xdr:col>
      <xdr:colOff>695325</xdr:colOff>
      <xdr:row>8</xdr:row>
      <xdr:rowOff>2057400</xdr:rowOff>
    </xdr:to>
    <xdr:grpSp>
      <xdr:nvGrpSpPr>
        <xdr:cNvPr id="2" name="Group 7"/>
        <xdr:cNvGrpSpPr>
          <a:grpSpLocks/>
        </xdr:cNvGrpSpPr>
      </xdr:nvGrpSpPr>
      <xdr:grpSpPr>
        <a:xfrm>
          <a:off x="1485900" y="2476500"/>
          <a:ext cx="1438275" cy="1466850"/>
          <a:chOff x="164" y="146"/>
          <a:chExt cx="207" cy="210"/>
        </a:xfrm>
        <a:solidFill>
          <a:srgbClr val="FFFFFF"/>
        </a:solidFill>
      </xdr:grpSpPr>
      <xdr:grpSp>
        <xdr:nvGrpSpPr>
          <xdr:cNvPr id="3" name="Group 6"/>
          <xdr:cNvGrpSpPr>
            <a:grpSpLocks/>
          </xdr:cNvGrpSpPr>
        </xdr:nvGrpSpPr>
        <xdr:grpSpPr>
          <a:xfrm>
            <a:off x="164" y="146"/>
            <a:ext cx="207" cy="210"/>
            <a:chOff x="164" y="146"/>
            <a:chExt cx="207" cy="210"/>
          </a:xfrm>
          <a:solidFill>
            <a:srgbClr val="FFFFFF"/>
          </a:solidFill>
        </xdr:grpSpPr>
        <xdr:pic>
          <xdr:nvPicPr>
            <xdr:cNvPr id="4" name="Picture 3" descr="マーク　カラー"/>
            <xdr:cNvPicPr preferRelativeResize="1">
              <a:picLocks noChangeAspect="1"/>
            </xdr:cNvPicPr>
          </xdr:nvPicPr>
          <xdr:blipFill>
            <a:blip r:embed="rId2"/>
            <a:stretch>
              <a:fillRect/>
            </a:stretch>
          </xdr:blipFill>
          <xdr:spPr>
            <a:xfrm>
              <a:off x="164" y="146"/>
              <a:ext cx="207" cy="210"/>
            </a:xfrm>
            <a:prstGeom prst="rect">
              <a:avLst/>
            </a:prstGeom>
            <a:noFill/>
            <a:ln w="9525" cmpd="sng">
              <a:noFill/>
            </a:ln>
          </xdr:spPr>
        </xdr:pic>
        <xdr:sp fLocksText="0">
          <xdr:nvSpPr>
            <xdr:cNvPr id="5" name="Text Box 4"/>
            <xdr:cNvSpPr txBox="1">
              <a:spLocks noChangeArrowheads="1"/>
            </xdr:cNvSpPr>
          </xdr:nvSpPr>
          <xdr:spPr>
            <a:xfrm>
              <a:off x="222" y="171"/>
              <a:ext cx="92" cy="4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 name="Text Box 5"/>
          <xdr:cNvSpPr txBox="1">
            <a:spLocks noChangeArrowheads="1"/>
          </xdr:cNvSpPr>
        </xdr:nvSpPr>
        <xdr:spPr>
          <a:xfrm>
            <a:off x="205" y="169"/>
            <a:ext cx="123" cy="40"/>
          </a:xfrm>
          <a:prstGeom prst="rect">
            <a:avLst/>
          </a:prstGeom>
          <a:noFill/>
          <a:ln w="9525" cmpd="sng">
            <a:noFill/>
          </a:ln>
        </xdr:spPr>
        <xdr:txBody>
          <a:bodyPr vertOverflow="clip" wrap="square" lIns="45720" tIns="22860" rIns="45720" bIns="22860" anchor="ctr"/>
          <a:p>
            <a:pPr algn="ctr">
              <a:defRPr/>
            </a:pPr>
            <a:r>
              <a:rPr lang="en-US" cap="none" sz="1200" b="0" i="0" u="none" baseline="0">
                <a:solidFill>
                  <a:srgbClr val="000000"/>
                </a:solidFill>
              </a:rPr>
              <a:t>ＸＸＸｇ</a:t>
            </a:r>
          </a:p>
        </xdr:txBody>
      </xdr:sp>
    </xdr:grpSp>
    <xdr:clientData/>
  </xdr:twoCellAnchor>
  <xdr:twoCellAnchor>
    <xdr:from>
      <xdr:col>1</xdr:col>
      <xdr:colOff>638175</xdr:colOff>
      <xdr:row>8</xdr:row>
      <xdr:rowOff>2028825</xdr:rowOff>
    </xdr:from>
    <xdr:to>
      <xdr:col>2</xdr:col>
      <xdr:colOff>866775</xdr:colOff>
      <xdr:row>8</xdr:row>
      <xdr:rowOff>2886075</xdr:rowOff>
    </xdr:to>
    <xdr:sp>
      <xdr:nvSpPr>
        <xdr:cNvPr id="7" name="Text Box 52"/>
        <xdr:cNvSpPr txBox="1">
          <a:spLocks noChangeArrowheads="1"/>
        </xdr:cNvSpPr>
      </xdr:nvSpPr>
      <xdr:spPr>
        <a:xfrm>
          <a:off x="1295400" y="3914775"/>
          <a:ext cx="1800225" cy="847725"/>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CO</a:t>
          </a:r>
          <a:r>
            <a:rPr lang="en-US" cap="none" sz="1100" b="0" i="0" u="none" baseline="-2500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の「見える化」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カーボンフットプリント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http://www.cfp-japan.jp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-XXYY</a:t>
          </a:r>
          <a:r>
            <a:rPr lang="en-US" cap="none" sz="1100" b="0" i="0" u="none" baseline="0">
              <a:solidFill>
                <a:srgbClr val="000000"/>
              </a:solidFill>
              <a:latin typeface="ＭＳ Ｐゴシック"/>
              <a:ea typeface="ＭＳ Ｐゴシック"/>
              <a:cs typeface="ＭＳ Ｐゴシック"/>
            </a:rPr>
            <a:t>ｰ</a:t>
          </a:r>
          <a:r>
            <a:rPr lang="en-US" cap="none" sz="1100" b="0" i="0" u="none" baseline="0">
              <a:solidFill>
                <a:srgbClr val="000000"/>
              </a:solidFill>
              <a:latin typeface="ＭＳ Ｐゴシック"/>
              <a:ea typeface="ＭＳ Ｐゴシック"/>
              <a:cs typeface="ＭＳ Ｐゴシック"/>
            </a:rPr>
            <a:t>ZZZ</a:t>
          </a:r>
          <a:r>
            <a:rPr lang="en-US" cap="none" sz="1100" b="0" i="0" u="none" baseline="0">
              <a:solidFill>
                <a:srgbClr val="000000"/>
              </a:solidFill>
              <a:latin typeface="ＭＳ Ｐゴシック"/>
              <a:ea typeface="ＭＳ Ｐゴシック"/>
              <a:cs typeface="ＭＳ Ｐゴシック"/>
            </a:rPr>
            <a:t>ZZ</a:t>
          </a:r>
        </a:p>
      </xdr:txBody>
    </xdr:sp>
    <xdr:clientData/>
  </xdr:twoCellAnchor>
  <xdr:twoCellAnchor>
    <xdr:from>
      <xdr:col>1</xdr:col>
      <xdr:colOff>1104900</xdr:colOff>
      <xdr:row>8</xdr:row>
      <xdr:rowOff>457200</xdr:rowOff>
    </xdr:from>
    <xdr:to>
      <xdr:col>2</xdr:col>
      <xdr:colOff>466725</xdr:colOff>
      <xdr:row>8</xdr:row>
      <xdr:rowOff>647700</xdr:rowOff>
    </xdr:to>
    <xdr:sp>
      <xdr:nvSpPr>
        <xdr:cNvPr id="8" name="Text Box 52"/>
        <xdr:cNvSpPr txBox="1">
          <a:spLocks noChangeArrowheads="1"/>
        </xdr:cNvSpPr>
      </xdr:nvSpPr>
      <xdr:spPr>
        <a:xfrm>
          <a:off x="1762125" y="2343150"/>
          <a:ext cx="933450" cy="190500"/>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あたり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76200</xdr:rowOff>
    </xdr:from>
    <xdr:to>
      <xdr:col>9</xdr:col>
      <xdr:colOff>247650</xdr:colOff>
      <xdr:row>33</xdr:row>
      <xdr:rowOff>95250</xdr:rowOff>
    </xdr:to>
    <xdr:sp>
      <xdr:nvSpPr>
        <xdr:cNvPr id="1" name="Text Box 6"/>
        <xdr:cNvSpPr txBox="1">
          <a:spLocks noChangeArrowheads="1"/>
        </xdr:cNvSpPr>
      </xdr:nvSpPr>
      <xdr:spPr>
        <a:xfrm>
          <a:off x="1123950" y="5219700"/>
          <a:ext cx="5295900" cy="533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なお、フロー図の中間製品やプロセス等に番号を付し、「</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データ入力と算出結果」シートの「プロセス名」の欄および「</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データの根拠」シートの「（必要に応じて）関係するエビデンス資料、説明資料の名称、プロセス番号」の欄にそれぞれ番号を記載すること。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2312;&#24235;12.24&#65288;&#2644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ana&#65381;let's%20note\c\WINDOWS\Temporary%20Internet%20Files\Content.IE5\OPMRSLMR\&#23478;&#38651;&#21517;&#318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四国 12.24（杉） "/>
      <sheetName val="関東 12.24（杉）    "/>
      <sheetName val="Sheet2"/>
      <sheetName val="Sheet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家電担当者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H55"/>
  <sheetViews>
    <sheetView tabSelected="1" zoomScaleSheetLayoutView="85" workbookViewId="0" topLeftCell="A1">
      <selection activeCell="B18" sqref="B18:H18"/>
    </sheetView>
  </sheetViews>
  <sheetFormatPr defaultColWidth="9.00390625" defaultRowHeight="13.5"/>
  <cols>
    <col min="1" max="1" width="22.00390625" style="31" customWidth="1"/>
    <col min="2" max="2" width="16.125" style="22" customWidth="1"/>
    <col min="3" max="3" width="14.75390625" style="22" customWidth="1"/>
    <col min="4" max="4" width="8.00390625" style="22" customWidth="1"/>
    <col min="5" max="5" width="12.375" style="22" customWidth="1"/>
    <col min="6" max="6" width="7.375" style="22" customWidth="1"/>
    <col min="7" max="7" width="14.875" style="22" customWidth="1"/>
    <col min="8" max="8" width="8.625" style="11" customWidth="1"/>
    <col min="9" max="16384" width="9.00390625" style="11" customWidth="1"/>
  </cols>
  <sheetData>
    <row r="1" ht="8.25" customHeight="1"/>
    <row r="2" spans="1:8" ht="21" customHeight="1">
      <c r="A2" s="290" t="s">
        <v>120</v>
      </c>
      <c r="B2" s="290"/>
      <c r="C2" s="290"/>
      <c r="D2" s="290"/>
      <c r="E2" s="290"/>
      <c r="F2" s="290"/>
      <c r="G2" s="290"/>
      <c r="H2" s="290"/>
    </row>
    <row r="3" spans="1:8" s="3" customFormat="1" ht="21" customHeight="1">
      <c r="A3" s="290" t="s">
        <v>58</v>
      </c>
      <c r="B3" s="290"/>
      <c r="C3" s="290"/>
      <c r="D3" s="290"/>
      <c r="E3" s="290"/>
      <c r="F3" s="290"/>
      <c r="G3" s="290"/>
      <c r="H3" s="290"/>
    </row>
    <row r="4" spans="1:8" s="3" customFormat="1" ht="5.25" customHeight="1">
      <c r="A4" s="144"/>
      <c r="B4" s="144"/>
      <c r="C4" s="144"/>
      <c r="D4" s="144"/>
      <c r="E4" s="144"/>
      <c r="F4" s="144"/>
      <c r="G4" s="144"/>
      <c r="H4" s="144"/>
    </row>
    <row r="5" spans="1:8" s="3" customFormat="1" ht="15.75" customHeight="1">
      <c r="A5" s="291" t="s">
        <v>91</v>
      </c>
      <c r="B5" s="291"/>
      <c r="C5" s="291"/>
      <c r="D5" s="291"/>
      <c r="E5" s="291"/>
      <c r="F5" s="291"/>
      <c r="G5" s="291"/>
      <c r="H5" s="291"/>
    </row>
    <row r="6" spans="1:8" s="3" customFormat="1" ht="4.5" customHeight="1" thickBot="1">
      <c r="A6" s="155"/>
      <c r="B6" s="155"/>
      <c r="C6" s="155"/>
      <c r="D6" s="155"/>
      <c r="E6" s="155"/>
      <c r="F6" s="155"/>
      <c r="G6" s="155"/>
      <c r="H6" s="155"/>
    </row>
    <row r="7" spans="1:8" s="3" customFormat="1" ht="30" customHeight="1" thickBot="1">
      <c r="A7" s="202" t="s">
        <v>217</v>
      </c>
      <c r="B7" s="146" t="s">
        <v>0</v>
      </c>
      <c r="C7" s="171"/>
      <c r="D7" s="204" t="s">
        <v>1</v>
      </c>
      <c r="E7" s="171"/>
      <c r="F7" s="204" t="s">
        <v>7</v>
      </c>
      <c r="G7" s="171"/>
      <c r="H7" s="172" t="s">
        <v>216</v>
      </c>
    </row>
    <row r="8" spans="1:8" s="150" customFormat="1" ht="13.5" customHeight="1" thickBot="1">
      <c r="A8" s="147"/>
      <c r="B8" s="148"/>
      <c r="C8" s="148"/>
      <c r="D8" s="148"/>
      <c r="E8" s="148"/>
      <c r="F8" s="148"/>
      <c r="G8" s="149"/>
      <c r="H8" s="148"/>
    </row>
    <row r="9" spans="1:8" ht="16.5" customHeight="1">
      <c r="A9" s="261" t="s">
        <v>2</v>
      </c>
      <c r="B9" s="235"/>
      <c r="C9" s="235"/>
      <c r="D9" s="235"/>
      <c r="E9" s="235"/>
      <c r="F9" s="235"/>
      <c r="G9" s="235"/>
      <c r="H9" s="236"/>
    </row>
    <row r="10" spans="1:8" ht="14.25" customHeight="1">
      <c r="A10" s="163" t="s">
        <v>114</v>
      </c>
      <c r="B10" s="292"/>
      <c r="C10" s="293"/>
      <c r="D10" s="293"/>
      <c r="E10" s="293"/>
      <c r="F10" s="293"/>
      <c r="G10" s="293"/>
      <c r="H10" s="294"/>
    </row>
    <row r="11" spans="1:8" ht="21" customHeight="1">
      <c r="A11" s="164" t="s">
        <v>249</v>
      </c>
      <c r="B11" s="295"/>
      <c r="C11" s="296"/>
      <c r="D11" s="296"/>
      <c r="E11" s="296"/>
      <c r="F11" s="296"/>
      <c r="G11" s="296"/>
      <c r="H11" s="297"/>
    </row>
    <row r="12" spans="1:8" ht="21" customHeight="1">
      <c r="A12" s="165" t="s">
        <v>3</v>
      </c>
      <c r="B12" s="237"/>
      <c r="C12" s="238"/>
      <c r="D12" s="238"/>
      <c r="E12" s="238"/>
      <c r="F12" s="238"/>
      <c r="G12" s="238"/>
      <c r="H12" s="239"/>
    </row>
    <row r="13" spans="1:8" ht="21" customHeight="1">
      <c r="A13" s="165" t="s">
        <v>4</v>
      </c>
      <c r="B13" s="237"/>
      <c r="C13" s="238"/>
      <c r="D13" s="238"/>
      <c r="E13" s="238"/>
      <c r="F13" s="238"/>
      <c r="G13" s="238"/>
      <c r="H13" s="239"/>
    </row>
    <row r="14" spans="1:8" ht="14.25" customHeight="1">
      <c r="A14" s="166" t="s">
        <v>114</v>
      </c>
      <c r="B14" s="167" t="s">
        <v>114</v>
      </c>
      <c r="C14" s="262"/>
      <c r="D14" s="263"/>
      <c r="E14" s="264" t="s">
        <v>114</v>
      </c>
      <c r="F14" s="265"/>
      <c r="G14" s="262"/>
      <c r="H14" s="266"/>
    </row>
    <row r="15" spans="1:8" ht="21" customHeight="1">
      <c r="A15" s="145" t="s">
        <v>6</v>
      </c>
      <c r="B15" s="168" t="s">
        <v>60</v>
      </c>
      <c r="C15" s="252"/>
      <c r="D15" s="253"/>
      <c r="E15" s="254" t="s">
        <v>61</v>
      </c>
      <c r="F15" s="255"/>
      <c r="G15" s="252"/>
      <c r="H15" s="256"/>
    </row>
    <row r="16" spans="1:8" ht="21" customHeight="1">
      <c r="A16" s="165" t="s">
        <v>115</v>
      </c>
      <c r="B16" s="237"/>
      <c r="C16" s="238"/>
      <c r="D16" s="238"/>
      <c r="E16" s="238"/>
      <c r="F16" s="238"/>
      <c r="G16" s="238"/>
      <c r="H16" s="239"/>
    </row>
    <row r="17" spans="1:8" ht="21" customHeight="1">
      <c r="A17" s="165" t="s">
        <v>116</v>
      </c>
      <c r="B17" s="237"/>
      <c r="C17" s="238"/>
      <c r="D17" s="257"/>
      <c r="E17" s="169" t="s">
        <v>62</v>
      </c>
      <c r="F17" s="258"/>
      <c r="G17" s="259"/>
      <c r="H17" s="260"/>
    </row>
    <row r="18" spans="1:8" ht="21" customHeight="1">
      <c r="A18" s="165" t="s">
        <v>117</v>
      </c>
      <c r="B18" s="237"/>
      <c r="C18" s="238"/>
      <c r="D18" s="238"/>
      <c r="E18" s="238"/>
      <c r="F18" s="238"/>
      <c r="G18" s="238"/>
      <c r="H18" s="239"/>
    </row>
    <row r="19" spans="1:8" ht="21" customHeight="1">
      <c r="A19" s="241" t="s">
        <v>5</v>
      </c>
      <c r="B19" s="212" t="s">
        <v>65</v>
      </c>
      <c r="C19" s="244"/>
      <c r="D19" s="245"/>
      <c r="E19" s="287" t="s">
        <v>59</v>
      </c>
      <c r="F19" s="288"/>
      <c r="G19" s="244"/>
      <c r="H19" s="289"/>
    </row>
    <row r="20" spans="1:8" ht="21" customHeight="1">
      <c r="A20" s="242"/>
      <c r="B20" s="212" t="s">
        <v>66</v>
      </c>
      <c r="C20" s="249"/>
      <c r="D20" s="250"/>
      <c r="E20" s="250"/>
      <c r="F20" s="250"/>
      <c r="G20" s="250"/>
      <c r="H20" s="251"/>
    </row>
    <row r="21" spans="1:8" ht="21" customHeight="1">
      <c r="A21" s="243"/>
      <c r="B21" s="212" t="s">
        <v>63</v>
      </c>
      <c r="C21" s="249"/>
      <c r="D21" s="250"/>
      <c r="E21" s="250"/>
      <c r="F21" s="250"/>
      <c r="G21" s="250"/>
      <c r="H21" s="251"/>
    </row>
    <row r="22" spans="1:8" s="150" customFormat="1" ht="12" customHeight="1" thickBot="1">
      <c r="A22" s="151"/>
      <c r="B22" s="148"/>
      <c r="C22" s="148"/>
      <c r="D22" s="148"/>
      <c r="E22" s="148"/>
      <c r="F22" s="148"/>
      <c r="G22" s="149"/>
      <c r="H22" s="148"/>
    </row>
    <row r="23" spans="1:8" s="3" customFormat="1" ht="16.5" customHeight="1">
      <c r="A23" s="277" t="s">
        <v>88</v>
      </c>
      <c r="B23" s="278"/>
      <c r="C23" s="278"/>
      <c r="D23" s="278"/>
      <c r="E23" s="278"/>
      <c r="F23" s="278"/>
      <c r="G23" s="278"/>
      <c r="H23" s="279"/>
    </row>
    <row r="24" spans="1:8" s="3" customFormat="1" ht="24" customHeight="1" thickBot="1">
      <c r="A24" s="160" t="s">
        <v>118</v>
      </c>
      <c r="B24" s="280"/>
      <c r="C24" s="281"/>
      <c r="D24" s="281"/>
      <c r="E24" s="281"/>
      <c r="F24" s="281"/>
      <c r="G24" s="281"/>
      <c r="H24" s="282"/>
    </row>
    <row r="25" spans="1:8" s="159" customFormat="1" ht="13.5" customHeight="1" thickBot="1">
      <c r="A25" s="152"/>
      <c r="B25" s="148"/>
      <c r="C25" s="148"/>
      <c r="D25" s="148"/>
      <c r="E25" s="148"/>
      <c r="F25" s="148"/>
      <c r="G25" s="148"/>
      <c r="H25" s="148"/>
    </row>
    <row r="26" spans="1:8" s="3" customFormat="1" ht="16.5" customHeight="1">
      <c r="A26" s="277" t="s">
        <v>83</v>
      </c>
      <c r="B26" s="278"/>
      <c r="C26" s="278"/>
      <c r="D26" s="278"/>
      <c r="E26" s="278"/>
      <c r="F26" s="278"/>
      <c r="G26" s="278"/>
      <c r="H26" s="279"/>
    </row>
    <row r="27" spans="1:8" s="3" customFormat="1" ht="24" customHeight="1">
      <c r="A27" s="161" t="s">
        <v>84</v>
      </c>
      <c r="B27" s="211" t="s">
        <v>86</v>
      </c>
      <c r="C27" s="283"/>
      <c r="D27" s="284"/>
      <c r="E27" s="285" t="s">
        <v>87</v>
      </c>
      <c r="F27" s="285"/>
      <c r="G27" s="283"/>
      <c r="H27" s="286"/>
    </row>
    <row r="28" spans="1:8" s="3" customFormat="1" ht="24" customHeight="1" thickBot="1">
      <c r="A28" s="162" t="s">
        <v>85</v>
      </c>
      <c r="B28" s="210" t="s">
        <v>86</v>
      </c>
      <c r="C28" s="267"/>
      <c r="D28" s="268"/>
      <c r="E28" s="269" t="s">
        <v>87</v>
      </c>
      <c r="F28" s="269"/>
      <c r="G28" s="270"/>
      <c r="H28" s="271"/>
    </row>
    <row r="29" ht="13.5" customHeight="1" thickBot="1"/>
    <row r="30" spans="1:8" s="3" customFormat="1" ht="30" customHeight="1" thickBot="1">
      <c r="A30" s="154" t="s">
        <v>250</v>
      </c>
      <c r="B30" s="272"/>
      <c r="C30" s="273"/>
      <c r="D30" s="273"/>
      <c r="E30" s="273"/>
      <c r="F30" s="273"/>
      <c r="G30" s="273"/>
      <c r="H30" s="274"/>
    </row>
    <row r="31" spans="1:8" ht="24" customHeight="1">
      <c r="A31" s="275" t="s">
        <v>251</v>
      </c>
      <c r="B31" s="276"/>
      <c r="C31" s="276"/>
      <c r="D31" s="276"/>
      <c r="E31" s="276"/>
      <c r="F31" s="276"/>
      <c r="G31" s="276"/>
      <c r="H31" s="276"/>
    </row>
    <row r="32" spans="1:8" s="159" customFormat="1" ht="6.75" customHeight="1" thickBot="1">
      <c r="A32" s="152"/>
      <c r="B32" s="148"/>
      <c r="C32" s="148"/>
      <c r="D32" s="148"/>
      <c r="E32" s="148"/>
      <c r="F32" s="148"/>
      <c r="G32" s="148"/>
      <c r="H32" s="148"/>
    </row>
    <row r="33" spans="1:8" s="3" customFormat="1" ht="30" customHeight="1" thickBot="1">
      <c r="A33" s="153" t="s">
        <v>252</v>
      </c>
      <c r="B33" s="272"/>
      <c r="C33" s="273"/>
      <c r="D33" s="273"/>
      <c r="E33" s="273"/>
      <c r="F33" s="273"/>
      <c r="G33" s="273"/>
      <c r="H33" s="274"/>
    </row>
    <row r="34" spans="1:8" s="3" customFormat="1" ht="13.5" customHeight="1">
      <c r="A34" s="152" t="s">
        <v>253</v>
      </c>
      <c r="B34" s="148"/>
      <c r="C34" s="51"/>
      <c r="D34" s="51"/>
      <c r="E34" s="51"/>
      <c r="F34" s="51"/>
      <c r="G34" s="51"/>
      <c r="H34" s="51"/>
    </row>
    <row r="35" spans="1:8" s="3" customFormat="1" ht="13.5" customHeight="1" thickBot="1">
      <c r="A35" s="152"/>
      <c r="B35" s="148"/>
      <c r="C35" s="51"/>
      <c r="D35" s="51"/>
      <c r="E35" s="51"/>
      <c r="F35" s="51"/>
      <c r="G35" s="51"/>
      <c r="H35" s="51"/>
    </row>
    <row r="36" spans="1:8" s="159" customFormat="1" ht="19.5" customHeight="1">
      <c r="A36" s="261" t="s">
        <v>258</v>
      </c>
      <c r="B36" s="235"/>
      <c r="C36" s="235"/>
      <c r="D36" s="235"/>
      <c r="E36" s="235"/>
      <c r="F36" s="235"/>
      <c r="G36" s="235"/>
      <c r="H36" s="236"/>
    </row>
    <row r="37" spans="1:8" ht="21" customHeight="1">
      <c r="A37" s="170" t="s">
        <v>254</v>
      </c>
      <c r="B37" s="237"/>
      <c r="C37" s="238"/>
      <c r="D37" s="238"/>
      <c r="E37" s="238"/>
      <c r="F37" s="238"/>
      <c r="G37" s="238"/>
      <c r="H37" s="239"/>
    </row>
    <row r="38" spans="1:8" ht="21" customHeight="1">
      <c r="A38" s="165" t="s">
        <v>119</v>
      </c>
      <c r="B38" s="237"/>
      <c r="C38" s="238"/>
      <c r="D38" s="238"/>
      <c r="E38" s="238"/>
      <c r="F38" s="238"/>
      <c r="G38" s="238"/>
      <c r="H38" s="239"/>
    </row>
    <row r="39" spans="1:8" ht="14.25" customHeight="1">
      <c r="A39" s="166" t="s">
        <v>114</v>
      </c>
      <c r="B39" s="167" t="s">
        <v>114</v>
      </c>
      <c r="C39" s="262"/>
      <c r="D39" s="263"/>
      <c r="E39" s="264" t="s">
        <v>114</v>
      </c>
      <c r="F39" s="265"/>
      <c r="G39" s="262"/>
      <c r="H39" s="266"/>
    </row>
    <row r="40" spans="1:8" ht="21" customHeight="1">
      <c r="A40" s="145" t="s">
        <v>6</v>
      </c>
      <c r="B40" s="168" t="s">
        <v>60</v>
      </c>
      <c r="C40" s="252"/>
      <c r="D40" s="253"/>
      <c r="E40" s="254" t="s">
        <v>61</v>
      </c>
      <c r="F40" s="255"/>
      <c r="G40" s="252"/>
      <c r="H40" s="256"/>
    </row>
    <row r="41" spans="1:8" ht="21" customHeight="1">
      <c r="A41" s="165" t="s">
        <v>115</v>
      </c>
      <c r="B41" s="237"/>
      <c r="C41" s="238"/>
      <c r="D41" s="238"/>
      <c r="E41" s="238"/>
      <c r="F41" s="238"/>
      <c r="G41" s="238"/>
      <c r="H41" s="239"/>
    </row>
    <row r="42" spans="1:8" ht="21" customHeight="1">
      <c r="A42" s="165" t="s">
        <v>116</v>
      </c>
      <c r="B42" s="237"/>
      <c r="C42" s="238"/>
      <c r="D42" s="257"/>
      <c r="E42" s="169" t="s">
        <v>62</v>
      </c>
      <c r="F42" s="258"/>
      <c r="G42" s="259"/>
      <c r="H42" s="260"/>
    </row>
    <row r="43" spans="1:8" ht="21" customHeight="1">
      <c r="A43" s="165" t="s">
        <v>117</v>
      </c>
      <c r="B43" s="237"/>
      <c r="C43" s="238"/>
      <c r="D43" s="238"/>
      <c r="E43" s="238"/>
      <c r="F43" s="238"/>
      <c r="G43" s="238"/>
      <c r="H43" s="239"/>
    </row>
    <row r="44" spans="1:8" ht="21" customHeight="1">
      <c r="A44" s="241" t="s">
        <v>5</v>
      </c>
      <c r="B44" s="212" t="s">
        <v>65</v>
      </c>
      <c r="C44" s="244"/>
      <c r="D44" s="245"/>
      <c r="E44" s="212" t="s">
        <v>59</v>
      </c>
      <c r="F44" s="246"/>
      <c r="G44" s="247"/>
      <c r="H44" s="248"/>
    </row>
    <row r="45" spans="1:8" ht="21" customHeight="1">
      <c r="A45" s="242"/>
      <c r="B45" s="212" t="s">
        <v>66</v>
      </c>
      <c r="C45" s="249"/>
      <c r="D45" s="250"/>
      <c r="E45" s="250"/>
      <c r="F45" s="250"/>
      <c r="G45" s="250"/>
      <c r="H45" s="251"/>
    </row>
    <row r="46" spans="1:8" ht="21" customHeight="1">
      <c r="A46" s="243"/>
      <c r="B46" s="212" t="s">
        <v>63</v>
      </c>
      <c r="C46" s="249"/>
      <c r="D46" s="250"/>
      <c r="E46" s="250"/>
      <c r="F46" s="250"/>
      <c r="G46" s="250"/>
      <c r="H46" s="251"/>
    </row>
    <row r="47" spans="1:8" ht="14.25" thickBot="1">
      <c r="A47" s="231" t="s">
        <v>255</v>
      </c>
      <c r="B47" s="232"/>
      <c r="C47" s="232"/>
      <c r="D47" s="232"/>
      <c r="E47" s="232"/>
      <c r="F47" s="232"/>
      <c r="G47" s="232"/>
      <c r="H47" s="233"/>
    </row>
    <row r="48" spans="1:8" s="3" customFormat="1" ht="13.5" customHeight="1" thickBot="1">
      <c r="A48" s="152"/>
      <c r="B48" s="148"/>
      <c r="C48" s="51"/>
      <c r="D48" s="51"/>
      <c r="E48" s="51"/>
      <c r="F48" s="51"/>
      <c r="G48" s="51"/>
      <c r="H48" s="51"/>
    </row>
    <row r="49" spans="1:8" s="159" customFormat="1" ht="19.5" customHeight="1">
      <c r="A49" s="234" t="s">
        <v>259</v>
      </c>
      <c r="B49" s="235"/>
      <c r="C49" s="235"/>
      <c r="D49" s="235"/>
      <c r="E49" s="235"/>
      <c r="F49" s="235"/>
      <c r="G49" s="235"/>
      <c r="H49" s="236"/>
    </row>
    <row r="50" spans="1:8" ht="21" customHeight="1">
      <c r="A50" s="170" t="s">
        <v>256</v>
      </c>
      <c r="B50" s="237"/>
      <c r="C50" s="238"/>
      <c r="D50" s="238"/>
      <c r="E50" s="238"/>
      <c r="F50" s="238"/>
      <c r="G50" s="238"/>
      <c r="H50" s="239"/>
    </row>
    <row r="51" spans="1:8" ht="14.25" thickBot="1">
      <c r="A51" s="231" t="s">
        <v>257</v>
      </c>
      <c r="B51" s="232"/>
      <c r="C51" s="232"/>
      <c r="D51" s="232"/>
      <c r="E51" s="232"/>
      <c r="F51" s="232"/>
      <c r="G51" s="232"/>
      <c r="H51" s="233"/>
    </row>
    <row r="52" spans="1:8" s="159" customFormat="1" ht="8.25" customHeight="1">
      <c r="A52" s="214"/>
      <c r="B52" s="215"/>
      <c r="C52" s="215"/>
      <c r="D52" s="215"/>
      <c r="E52" s="215"/>
      <c r="F52" s="215"/>
      <c r="G52" s="215"/>
      <c r="H52" s="215"/>
    </row>
    <row r="53" spans="1:8" ht="13.5">
      <c r="A53" s="156" t="s">
        <v>49</v>
      </c>
      <c r="B53" s="157"/>
      <c r="C53" s="157"/>
      <c r="D53" s="157"/>
      <c r="E53" s="157"/>
      <c r="F53" s="157"/>
      <c r="G53" s="157"/>
      <c r="H53" s="158"/>
    </row>
    <row r="54" spans="1:8" ht="27" customHeight="1">
      <c r="A54" s="240" t="s">
        <v>67</v>
      </c>
      <c r="B54" s="240"/>
      <c r="C54" s="240"/>
      <c r="D54" s="240"/>
      <c r="E54" s="240"/>
      <c r="F54" s="240"/>
      <c r="G54" s="240"/>
      <c r="H54" s="240"/>
    </row>
    <row r="55" spans="1:8" ht="13.5">
      <c r="A55" s="240"/>
      <c r="B55" s="240"/>
      <c r="C55" s="240"/>
      <c r="D55" s="240"/>
      <c r="E55" s="240"/>
      <c r="F55" s="240"/>
      <c r="G55" s="240"/>
      <c r="H55" s="240"/>
    </row>
  </sheetData>
  <sheetProtection/>
  <mergeCells count="60">
    <mergeCell ref="A2:H2"/>
    <mergeCell ref="A3:H3"/>
    <mergeCell ref="A5:H5"/>
    <mergeCell ref="A9:H9"/>
    <mergeCell ref="B10:H10"/>
    <mergeCell ref="B11:H11"/>
    <mergeCell ref="B12:H12"/>
    <mergeCell ref="B13:H13"/>
    <mergeCell ref="C14:D14"/>
    <mergeCell ref="E14:F14"/>
    <mergeCell ref="G14:H14"/>
    <mergeCell ref="C15:D15"/>
    <mergeCell ref="E15:F15"/>
    <mergeCell ref="G15:H15"/>
    <mergeCell ref="B16:H16"/>
    <mergeCell ref="B17:D17"/>
    <mergeCell ref="F17:H17"/>
    <mergeCell ref="B18:H18"/>
    <mergeCell ref="A19:A21"/>
    <mergeCell ref="C19:D19"/>
    <mergeCell ref="E19:F19"/>
    <mergeCell ref="G19:H19"/>
    <mergeCell ref="C20:H20"/>
    <mergeCell ref="C21:H21"/>
    <mergeCell ref="A23:H23"/>
    <mergeCell ref="B24:H24"/>
    <mergeCell ref="A26:H26"/>
    <mergeCell ref="C27:D27"/>
    <mergeCell ref="E27:F27"/>
    <mergeCell ref="G27:H27"/>
    <mergeCell ref="C28:D28"/>
    <mergeCell ref="E28:F28"/>
    <mergeCell ref="G28:H28"/>
    <mergeCell ref="B30:H30"/>
    <mergeCell ref="A31:H31"/>
    <mergeCell ref="B33:H33"/>
    <mergeCell ref="A36:H36"/>
    <mergeCell ref="B37:H37"/>
    <mergeCell ref="B38:H38"/>
    <mergeCell ref="C39:D39"/>
    <mergeCell ref="E39:F39"/>
    <mergeCell ref="G39:H39"/>
    <mergeCell ref="C40:D40"/>
    <mergeCell ref="E40:F40"/>
    <mergeCell ref="G40:H40"/>
    <mergeCell ref="B41:H41"/>
    <mergeCell ref="B42:D42"/>
    <mergeCell ref="F42:H42"/>
    <mergeCell ref="B43:H43"/>
    <mergeCell ref="A44:A46"/>
    <mergeCell ref="C44:D44"/>
    <mergeCell ref="F44:H44"/>
    <mergeCell ref="C45:H45"/>
    <mergeCell ref="C46:H46"/>
    <mergeCell ref="A47:H47"/>
    <mergeCell ref="A49:H49"/>
    <mergeCell ref="B50:H50"/>
    <mergeCell ref="A51:H51"/>
    <mergeCell ref="A54:H54"/>
    <mergeCell ref="A55:H55"/>
  </mergeCells>
  <dataValidations count="2">
    <dataValidation type="list" allowBlank="1" showInputMessage="1" showErrorMessage="1" sqref="C27:D28">
      <formula1>"参加,不参加"</formula1>
    </dataValidation>
    <dataValidation type="list" allowBlank="1" showInputMessage="1" showErrorMessage="1" sqref="B24:H24">
      <formula1>"チェックを行った,チェックを行っていない"</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1"/>
  <headerFooter>
    <oddFooter>&amp;R2016.3.11</oddFooter>
  </headerFooter>
</worksheet>
</file>

<file path=xl/worksheets/sheet2.xml><?xml version="1.0" encoding="utf-8"?>
<worksheet xmlns="http://schemas.openxmlformats.org/spreadsheetml/2006/main" xmlns:r="http://schemas.openxmlformats.org/officeDocument/2006/relationships">
  <dimension ref="A1:F49"/>
  <sheetViews>
    <sheetView view="pageBreakPreview" zoomScaleSheetLayoutView="100" workbookViewId="0" topLeftCell="A1">
      <selection activeCell="A1" sqref="A1:F1"/>
    </sheetView>
  </sheetViews>
  <sheetFormatPr defaultColWidth="9.00390625" defaultRowHeight="13.5"/>
  <cols>
    <col min="1" max="1" width="5.50390625" style="122" customWidth="1"/>
    <col min="2" max="2" width="20.625" style="122" customWidth="1"/>
    <col min="3" max="3" width="23.75390625" style="122" customWidth="1"/>
    <col min="4" max="4" width="4.875" style="122" customWidth="1"/>
    <col min="5" max="5" width="19.75390625" style="122" customWidth="1"/>
    <col min="6" max="6" width="26.625" style="122" customWidth="1"/>
    <col min="7" max="16384" width="9.00390625" style="122" customWidth="1"/>
  </cols>
  <sheetData>
    <row r="1" spans="1:6" ht="24" customHeight="1">
      <c r="A1" s="336" t="s">
        <v>270</v>
      </c>
      <c r="B1" s="337"/>
      <c r="C1" s="337"/>
      <c r="D1" s="337"/>
      <c r="E1" s="337"/>
      <c r="F1" s="337"/>
    </row>
    <row r="2" spans="1:6" ht="24" customHeight="1">
      <c r="A2" s="336" t="s">
        <v>260</v>
      </c>
      <c r="B2" s="337"/>
      <c r="C2" s="337"/>
      <c r="D2" s="337"/>
      <c r="E2" s="337"/>
      <c r="F2" s="337"/>
    </row>
    <row r="3" spans="1:6" ht="12.75" customHeight="1" thickBot="1">
      <c r="A3" s="350"/>
      <c r="B3" s="350"/>
      <c r="C3" s="350"/>
      <c r="D3" s="350"/>
      <c r="E3" s="350"/>
      <c r="F3" s="350"/>
    </row>
    <row r="4" spans="1:6" ht="14.25" customHeight="1" thickBot="1">
      <c r="A4" s="305" t="s">
        <v>45</v>
      </c>
      <c r="B4" s="340"/>
      <c r="C4" s="340"/>
      <c r="D4" s="340"/>
      <c r="E4" s="340"/>
      <c r="F4" s="341"/>
    </row>
    <row r="5" spans="1:6" ht="21" customHeight="1" thickBot="1">
      <c r="A5" s="123">
        <v>1.1</v>
      </c>
      <c r="B5" s="124" t="s">
        <v>64</v>
      </c>
      <c r="C5" s="298" t="s">
        <v>47</v>
      </c>
      <c r="D5" s="299"/>
      <c r="E5" s="300"/>
      <c r="F5" s="127" t="s">
        <v>225</v>
      </c>
    </row>
    <row r="6" spans="1:6" ht="21" customHeight="1" thickBot="1">
      <c r="A6" s="331">
        <v>1.2</v>
      </c>
      <c r="B6" s="124" t="s">
        <v>285</v>
      </c>
      <c r="C6" s="298"/>
      <c r="D6" s="299"/>
      <c r="E6" s="300"/>
      <c r="F6" s="312"/>
    </row>
    <row r="7" spans="1:6" ht="21" customHeight="1" thickBot="1">
      <c r="A7" s="332"/>
      <c r="B7" s="124" t="s">
        <v>286</v>
      </c>
      <c r="C7" s="298"/>
      <c r="D7" s="299"/>
      <c r="E7" s="300"/>
      <c r="F7" s="313"/>
    </row>
    <row r="8" spans="1:6" ht="21" customHeight="1" thickBot="1">
      <c r="A8" s="123">
        <v>1.3</v>
      </c>
      <c r="B8" s="124" t="s">
        <v>43</v>
      </c>
      <c r="C8" s="298"/>
      <c r="D8" s="299"/>
      <c r="E8" s="300"/>
      <c r="F8" s="313"/>
    </row>
    <row r="9" spans="1:6" ht="20.25" customHeight="1">
      <c r="A9" s="331">
        <v>1.4</v>
      </c>
      <c r="B9" s="331" t="s">
        <v>41</v>
      </c>
      <c r="C9" s="352"/>
      <c r="D9" s="353"/>
      <c r="E9" s="353"/>
      <c r="F9" s="313"/>
    </row>
    <row r="10" spans="1:6" ht="45" customHeight="1" thickBot="1">
      <c r="A10" s="332"/>
      <c r="B10" s="332"/>
      <c r="C10" s="354"/>
      <c r="D10" s="355"/>
      <c r="E10" s="355"/>
      <c r="F10" s="313"/>
    </row>
    <row r="11" spans="1:6" ht="21" customHeight="1" thickBot="1">
      <c r="A11" s="127">
        <v>1.5</v>
      </c>
      <c r="B11" s="127" t="s">
        <v>46</v>
      </c>
      <c r="C11" s="348"/>
      <c r="D11" s="349"/>
      <c r="E11" s="349"/>
      <c r="F11" s="313"/>
    </row>
    <row r="12" spans="1:6" ht="21" customHeight="1" thickBot="1">
      <c r="A12" s="123">
        <v>1.6</v>
      </c>
      <c r="B12" s="124" t="s">
        <v>77</v>
      </c>
      <c r="C12" s="348" t="s">
        <v>47</v>
      </c>
      <c r="D12" s="349"/>
      <c r="E12" s="349"/>
      <c r="F12" s="314"/>
    </row>
    <row r="13" ht="15" thickBot="1">
      <c r="A13" s="128"/>
    </row>
    <row r="14" spans="1:6" ht="15" thickBot="1">
      <c r="A14" s="305" t="s">
        <v>94</v>
      </c>
      <c r="B14" s="340"/>
      <c r="C14" s="340"/>
      <c r="D14" s="340"/>
      <c r="E14" s="340"/>
      <c r="F14" s="341"/>
    </row>
    <row r="15" spans="1:6" ht="25.5" customHeight="1" thickBot="1">
      <c r="A15" s="331">
        <v>2.1</v>
      </c>
      <c r="B15" s="124" t="s">
        <v>54</v>
      </c>
      <c r="C15" s="322"/>
      <c r="D15" s="323"/>
      <c r="E15" s="323"/>
      <c r="F15" s="324"/>
    </row>
    <row r="16" spans="1:6" ht="25.5" customHeight="1" thickBot="1">
      <c r="A16" s="351"/>
      <c r="B16" s="127" t="s">
        <v>55</v>
      </c>
      <c r="C16" s="322"/>
      <c r="D16" s="323"/>
      <c r="E16" s="323"/>
      <c r="F16" s="324"/>
    </row>
    <row r="17" spans="1:6" s="134" customFormat="1" ht="21" customHeight="1" thickBot="1">
      <c r="A17" s="138">
        <v>2.2</v>
      </c>
      <c r="B17" s="139" t="s">
        <v>76</v>
      </c>
      <c r="C17" s="326"/>
      <c r="D17" s="327"/>
      <c r="E17" s="327"/>
      <c r="F17" s="328"/>
    </row>
    <row r="18" ht="15" thickBot="1">
      <c r="A18" s="128"/>
    </row>
    <row r="19" spans="1:6" ht="14.25" customHeight="1" thickBot="1">
      <c r="A19" s="305" t="s">
        <v>111</v>
      </c>
      <c r="B19" s="340"/>
      <c r="C19" s="340"/>
      <c r="D19" s="340"/>
      <c r="E19" s="340"/>
      <c r="F19" s="341"/>
    </row>
    <row r="20" spans="1:6" ht="37.5" customHeight="1" thickBot="1">
      <c r="A20" s="123">
        <v>3.1</v>
      </c>
      <c r="B20" s="124" t="s">
        <v>228</v>
      </c>
      <c r="C20" s="320"/>
      <c r="D20" s="321"/>
      <c r="E20" s="318" t="s">
        <v>227</v>
      </c>
      <c r="F20" s="319"/>
    </row>
    <row r="21" spans="1:6" ht="14.25" customHeight="1" thickBot="1">
      <c r="A21" s="345">
        <v>3.2</v>
      </c>
      <c r="B21" s="342" t="s">
        <v>110</v>
      </c>
      <c r="C21" s="343"/>
      <c r="D21" s="343"/>
      <c r="E21" s="343"/>
      <c r="F21" s="344"/>
    </row>
    <row r="22" spans="1:6" ht="22.5" customHeight="1" thickBot="1">
      <c r="A22" s="346"/>
      <c r="B22" s="124" t="s">
        <v>11</v>
      </c>
      <c r="C22" s="301">
        <f>'(4)データ入力と算出結果'!O24</f>
        <v>0</v>
      </c>
      <c r="D22" s="302"/>
      <c r="E22" s="318" t="s">
        <v>104</v>
      </c>
      <c r="F22" s="319"/>
    </row>
    <row r="23" spans="1:6" ht="22.5" customHeight="1" thickBot="1">
      <c r="A23" s="346"/>
      <c r="B23" s="124" t="s">
        <v>12</v>
      </c>
      <c r="C23" s="301">
        <f>'(4)データ入力と算出結果'!O40</f>
        <v>0</v>
      </c>
      <c r="D23" s="302"/>
      <c r="E23" s="318" t="s">
        <v>103</v>
      </c>
      <c r="F23" s="319"/>
    </row>
    <row r="24" spans="1:6" ht="22.5" customHeight="1" thickBot="1">
      <c r="A24" s="346"/>
      <c r="B24" s="124" t="s">
        <v>38</v>
      </c>
      <c r="C24" s="301">
        <f>'(4)データ入力と算出結果'!O56</f>
        <v>0</v>
      </c>
      <c r="D24" s="302"/>
      <c r="E24" s="318" t="s">
        <v>103</v>
      </c>
      <c r="F24" s="319"/>
    </row>
    <row r="25" spans="1:6" ht="22.5" customHeight="1" thickBot="1">
      <c r="A25" s="346"/>
      <c r="B25" s="124" t="s">
        <v>13</v>
      </c>
      <c r="C25" s="301">
        <f>'(4)データ入力と算出結果'!O72</f>
        <v>0</v>
      </c>
      <c r="D25" s="302"/>
      <c r="E25" s="318" t="s">
        <v>103</v>
      </c>
      <c r="F25" s="319"/>
    </row>
    <row r="26" spans="1:6" ht="22.5" customHeight="1" thickBot="1">
      <c r="A26" s="347"/>
      <c r="B26" s="124" t="s">
        <v>14</v>
      </c>
      <c r="C26" s="301">
        <f>'(4)データ入力と算出結果'!O88</f>
        <v>0</v>
      </c>
      <c r="D26" s="302"/>
      <c r="E26" s="318" t="s">
        <v>103</v>
      </c>
      <c r="F26" s="319"/>
    </row>
    <row r="27" spans="1:6" ht="14.25" customHeight="1" thickBot="1">
      <c r="A27" s="331">
        <v>3.3</v>
      </c>
      <c r="B27" s="342" t="s">
        <v>112</v>
      </c>
      <c r="C27" s="343"/>
      <c r="D27" s="343"/>
      <c r="E27" s="343"/>
      <c r="F27" s="344"/>
    </row>
    <row r="28" spans="1:6" ht="15" customHeight="1" thickBot="1">
      <c r="A28" s="356"/>
      <c r="B28" s="331" t="s">
        <v>72</v>
      </c>
      <c r="C28" s="303" t="s">
        <v>48</v>
      </c>
      <c r="D28" s="304"/>
      <c r="E28" s="333" t="s">
        <v>105</v>
      </c>
      <c r="F28" s="334"/>
    </row>
    <row r="29" spans="1:6" ht="37.5" customHeight="1" thickBot="1">
      <c r="A29" s="356"/>
      <c r="B29" s="332"/>
      <c r="C29" s="320"/>
      <c r="D29" s="321"/>
      <c r="E29" s="318"/>
      <c r="F29" s="319"/>
    </row>
    <row r="30" spans="1:6" ht="125.25" customHeight="1" thickBot="1">
      <c r="A30" s="356"/>
      <c r="B30" s="125" t="s">
        <v>106</v>
      </c>
      <c r="C30" s="315"/>
      <c r="D30" s="316"/>
      <c r="E30" s="316"/>
      <c r="F30" s="317"/>
    </row>
    <row r="31" spans="1:6" ht="50.25" customHeight="1" thickBot="1">
      <c r="A31" s="125">
        <v>3.4</v>
      </c>
      <c r="B31" s="127" t="s">
        <v>44</v>
      </c>
      <c r="C31" s="303"/>
      <c r="D31" s="308"/>
      <c r="E31" s="308"/>
      <c r="F31" s="335"/>
    </row>
    <row r="32" spans="1:6" ht="15" customHeight="1" thickBot="1">
      <c r="A32" s="129"/>
      <c r="B32" s="130"/>
      <c r="C32" s="130"/>
      <c r="D32" s="130"/>
      <c r="E32" s="130"/>
      <c r="F32" s="130"/>
    </row>
    <row r="33" spans="1:6" ht="14.25" customHeight="1" thickBot="1">
      <c r="A33" s="305" t="s">
        <v>107</v>
      </c>
      <c r="B33" s="340"/>
      <c r="C33" s="340"/>
      <c r="D33" s="340"/>
      <c r="E33" s="340"/>
      <c r="F33" s="341"/>
    </row>
    <row r="34" spans="1:6" ht="131.25" customHeight="1" thickBot="1">
      <c r="A34" s="125">
        <v>4.1</v>
      </c>
      <c r="B34" s="213" t="s">
        <v>247</v>
      </c>
      <c r="C34" s="309"/>
      <c r="D34" s="310"/>
      <c r="E34" s="310"/>
      <c r="F34" s="311"/>
    </row>
    <row r="35" spans="1:6" ht="15" customHeight="1" thickBot="1">
      <c r="A35" s="308"/>
      <c r="B35" s="308"/>
      <c r="C35" s="308"/>
      <c r="D35" s="308"/>
      <c r="E35" s="308"/>
      <c r="F35" s="308"/>
    </row>
    <row r="36" spans="1:6" ht="14.25" customHeight="1" thickBot="1">
      <c r="A36" s="305" t="s">
        <v>108</v>
      </c>
      <c r="B36" s="306"/>
      <c r="C36" s="306"/>
      <c r="D36" s="306"/>
      <c r="E36" s="306"/>
      <c r="F36" s="307"/>
    </row>
    <row r="37" spans="1:6" ht="21" customHeight="1" thickBot="1">
      <c r="A37" s="123">
        <v>5.1</v>
      </c>
      <c r="B37" s="124" t="s">
        <v>92</v>
      </c>
      <c r="C37" s="131"/>
      <c r="D37" s="123">
        <v>5.2</v>
      </c>
      <c r="E37" s="124" t="s">
        <v>93</v>
      </c>
      <c r="F37" s="126"/>
    </row>
    <row r="38" spans="1:6" ht="36" customHeight="1" thickBot="1">
      <c r="A38" s="123">
        <v>5.3</v>
      </c>
      <c r="B38" s="132" t="s">
        <v>113</v>
      </c>
      <c r="C38" s="298"/>
      <c r="D38" s="299"/>
      <c r="E38" s="299"/>
      <c r="F38" s="300"/>
    </row>
    <row r="39" ht="14.25" thickBot="1">
      <c r="A39" s="133"/>
    </row>
    <row r="40" spans="1:6" s="134" customFormat="1" ht="14.25" customHeight="1" thickBot="1">
      <c r="A40" s="325" t="s">
        <v>109</v>
      </c>
      <c r="B40" s="306"/>
      <c r="C40" s="306"/>
      <c r="D40" s="306"/>
      <c r="E40" s="306"/>
      <c r="F40" s="307"/>
    </row>
    <row r="41" spans="1:6" s="134" customFormat="1" ht="21" customHeight="1" thickBot="1">
      <c r="A41" s="135">
        <v>6.1</v>
      </c>
      <c r="B41" s="136" t="s">
        <v>73</v>
      </c>
      <c r="C41" s="137" t="s">
        <v>75</v>
      </c>
      <c r="D41" s="138">
        <v>6.2</v>
      </c>
      <c r="E41" s="139" t="s">
        <v>74</v>
      </c>
      <c r="F41" s="140" t="s">
        <v>78</v>
      </c>
    </row>
    <row r="42" spans="1:6" s="134" customFormat="1" ht="21" customHeight="1" thickBot="1">
      <c r="A42" s="138">
        <v>6.3</v>
      </c>
      <c r="B42" s="139" t="s">
        <v>42</v>
      </c>
      <c r="C42" s="141" t="s">
        <v>47</v>
      </c>
      <c r="D42" s="138">
        <v>6.4</v>
      </c>
      <c r="E42" s="139" t="s">
        <v>248</v>
      </c>
      <c r="F42" s="142" t="s">
        <v>47</v>
      </c>
    </row>
    <row r="43" spans="3:5" ht="14.25" thickBot="1">
      <c r="C43" s="143"/>
      <c r="D43" s="143"/>
      <c r="E43" s="143"/>
    </row>
    <row r="44" spans="1:6" s="134" customFormat="1" ht="14.25" customHeight="1" thickBot="1">
      <c r="A44" s="325" t="s">
        <v>261</v>
      </c>
      <c r="B44" s="329"/>
      <c r="C44" s="329"/>
      <c r="D44" s="329"/>
      <c r="E44" s="329"/>
      <c r="F44" s="330"/>
    </row>
    <row r="45" spans="1:6" s="134" customFormat="1" ht="30.75" customHeight="1" thickBot="1">
      <c r="A45" s="135">
        <v>7.1</v>
      </c>
      <c r="B45" s="136" t="s">
        <v>262</v>
      </c>
      <c r="C45" s="229" t="s">
        <v>266</v>
      </c>
      <c r="D45" s="138">
        <v>7.2</v>
      </c>
      <c r="E45" s="217" t="s">
        <v>263</v>
      </c>
      <c r="F45" s="216" t="s">
        <v>269</v>
      </c>
    </row>
    <row r="46" spans="1:6" s="134" customFormat="1" ht="21" customHeight="1" thickBot="1">
      <c r="A46" s="138">
        <v>7.3</v>
      </c>
      <c r="B46" s="139" t="s">
        <v>264</v>
      </c>
      <c r="C46" s="141" t="s">
        <v>265</v>
      </c>
      <c r="D46" s="138">
        <v>7.4</v>
      </c>
      <c r="E46" s="139" t="s">
        <v>267</v>
      </c>
      <c r="F46" s="230" t="s">
        <v>268</v>
      </c>
    </row>
    <row r="47" spans="3:5" ht="14.25" thickBot="1">
      <c r="C47" s="143"/>
      <c r="D47" s="143"/>
      <c r="E47" s="143"/>
    </row>
    <row r="48" spans="1:6" s="134" customFormat="1" ht="21" customHeight="1" thickBot="1">
      <c r="A48" s="135">
        <v>8</v>
      </c>
      <c r="B48" s="136" t="s">
        <v>44</v>
      </c>
      <c r="C48" s="326" t="s">
        <v>95</v>
      </c>
      <c r="D48" s="327"/>
      <c r="E48" s="327"/>
      <c r="F48" s="328"/>
    </row>
    <row r="49" spans="1:6" ht="33.75" customHeight="1">
      <c r="A49" s="338" t="s">
        <v>163</v>
      </c>
      <c r="B49" s="339"/>
      <c r="C49" s="339"/>
      <c r="D49" s="339"/>
      <c r="E49" s="339"/>
      <c r="F49" s="339"/>
    </row>
  </sheetData>
  <sheetProtection/>
  <mergeCells count="53">
    <mergeCell ref="C25:D25"/>
    <mergeCell ref="A6:A7"/>
    <mergeCell ref="E20:F20"/>
    <mergeCell ref="C26:D26"/>
    <mergeCell ref="A27:A30"/>
    <mergeCell ref="E23:F23"/>
    <mergeCell ref="C12:E12"/>
    <mergeCell ref="C29:D29"/>
    <mergeCell ref="A1:F1"/>
    <mergeCell ref="A4:F4"/>
    <mergeCell ref="A3:F3"/>
    <mergeCell ref="A15:A16"/>
    <mergeCell ref="C9:E10"/>
    <mergeCell ref="C5:E5"/>
    <mergeCell ref="C6:E6"/>
    <mergeCell ref="A2:F2"/>
    <mergeCell ref="B9:B10"/>
    <mergeCell ref="A9:A10"/>
    <mergeCell ref="A49:F49"/>
    <mergeCell ref="A14:F14"/>
    <mergeCell ref="C15:F15"/>
    <mergeCell ref="B21:F21"/>
    <mergeCell ref="A19:F19"/>
    <mergeCell ref="A21:A26"/>
    <mergeCell ref="C17:F17"/>
    <mergeCell ref="A40:F40"/>
    <mergeCell ref="C48:F48"/>
    <mergeCell ref="A44:F44"/>
    <mergeCell ref="B28:B29"/>
    <mergeCell ref="E28:F28"/>
    <mergeCell ref="E29:F29"/>
    <mergeCell ref="C31:F31"/>
    <mergeCell ref="A33:F33"/>
    <mergeCell ref="C38:F38"/>
    <mergeCell ref="F6:F12"/>
    <mergeCell ref="C30:F30"/>
    <mergeCell ref="E22:F22"/>
    <mergeCell ref="C20:D20"/>
    <mergeCell ref="C22:D22"/>
    <mergeCell ref="C7:E7"/>
    <mergeCell ref="C16:F16"/>
    <mergeCell ref="E24:F24"/>
    <mergeCell ref="E25:F25"/>
    <mergeCell ref="C8:E8"/>
    <mergeCell ref="C24:D24"/>
    <mergeCell ref="C28:D28"/>
    <mergeCell ref="A36:F36"/>
    <mergeCell ref="A35:F35"/>
    <mergeCell ref="C34:F34"/>
    <mergeCell ref="B27:F27"/>
    <mergeCell ref="C11:E11"/>
    <mergeCell ref="C23:D23"/>
    <mergeCell ref="E26:F26"/>
  </mergeCells>
  <dataValidations count="1">
    <dataValidation type="list" allowBlank="1" showInputMessage="1" showErrorMessage="1" sqref="C41">
      <formula1>"個品別検証方式,システム認証方式"</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scale="88" r:id="rId4"/>
  <rowBreaks count="1" manualBreakCount="1">
    <brk id="32" max="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3"/>
  <sheetViews>
    <sheetView view="pageBreakPreview" zoomScaleSheetLayoutView="100" zoomScalePageLayoutView="0" workbookViewId="0" topLeftCell="A1">
      <selection activeCell="C14" sqref="C14"/>
    </sheetView>
  </sheetViews>
  <sheetFormatPr defaultColWidth="9.00390625" defaultRowHeight="13.5"/>
  <cols>
    <col min="1" max="1" width="8.625" style="115" customWidth="1"/>
    <col min="2" max="2" width="20.625" style="115" customWidth="1"/>
    <col min="3" max="3" width="31.625" style="115" customWidth="1"/>
    <col min="4" max="4" width="30.125" style="115" customWidth="1"/>
    <col min="5" max="16384" width="9.00390625" style="115" customWidth="1"/>
  </cols>
  <sheetData>
    <row r="1" ht="24" customHeight="1">
      <c r="D1" s="203" t="s">
        <v>161</v>
      </c>
    </row>
    <row r="2" spans="1:4" ht="21">
      <c r="A2" s="362" t="s">
        <v>79</v>
      </c>
      <c r="B2" s="362"/>
      <c r="C2" s="362"/>
      <c r="D2" s="362"/>
    </row>
    <row r="3" spans="1:4" ht="18" customHeight="1">
      <c r="A3" s="366" t="s">
        <v>188</v>
      </c>
      <c r="B3" s="366"/>
      <c r="C3" s="366"/>
      <c r="D3" s="366"/>
    </row>
    <row r="4" spans="1:4" ht="18" customHeight="1">
      <c r="A4" s="367" t="s">
        <v>187</v>
      </c>
      <c r="B4" s="367"/>
      <c r="C4" s="367"/>
      <c r="D4" s="367"/>
    </row>
    <row r="5" spans="1:8" s="3" customFormat="1" ht="15.75" customHeight="1">
      <c r="A5" s="367"/>
      <c r="B5" s="367"/>
      <c r="C5" s="367"/>
      <c r="D5" s="367"/>
      <c r="E5" s="59"/>
      <c r="F5" s="59"/>
      <c r="G5" s="59"/>
      <c r="H5" s="59"/>
    </row>
    <row r="6" spans="1:8" s="3" customFormat="1" ht="15.75" customHeight="1">
      <c r="A6" s="291" t="s">
        <v>89</v>
      </c>
      <c r="B6" s="291"/>
      <c r="C6" s="291"/>
      <c r="D6" s="291"/>
      <c r="E6" s="59"/>
      <c r="F6" s="59"/>
      <c r="G6" s="59"/>
      <c r="H6" s="59"/>
    </row>
    <row r="7" spans="1:4" ht="18" customHeight="1" thickBot="1">
      <c r="A7" s="116"/>
      <c r="B7" s="116"/>
      <c r="C7" s="116"/>
      <c r="D7" s="116"/>
    </row>
    <row r="8" spans="1:4" ht="18" customHeight="1" thickBot="1">
      <c r="A8" s="357" t="s">
        <v>68</v>
      </c>
      <c r="B8" s="358"/>
      <c r="C8" s="358"/>
      <c r="D8" s="359"/>
    </row>
    <row r="9" spans="1:4" ht="276.75" customHeight="1" thickBot="1">
      <c r="A9" s="363"/>
      <c r="B9" s="364"/>
      <c r="C9" s="364"/>
      <c r="D9" s="365"/>
    </row>
    <row r="10" spans="1:4" ht="18" customHeight="1">
      <c r="A10" s="117"/>
      <c r="B10" s="117"/>
      <c r="C10" s="117"/>
      <c r="D10" s="117"/>
    </row>
    <row r="11" spans="1:4" ht="96.75" customHeight="1">
      <c r="A11" s="360" t="s">
        <v>90</v>
      </c>
      <c r="B11" s="361"/>
      <c r="C11" s="361"/>
      <c r="D11" s="361"/>
    </row>
    <row r="13" ht="13.5">
      <c r="C13" s="118"/>
    </row>
  </sheetData>
  <sheetProtection/>
  <mergeCells count="7">
    <mergeCell ref="A8:D8"/>
    <mergeCell ref="A11:D11"/>
    <mergeCell ref="A2:D2"/>
    <mergeCell ref="A9:D9"/>
    <mergeCell ref="A3:D3"/>
    <mergeCell ref="A6:D6"/>
    <mergeCell ref="A4:D5"/>
  </mergeCells>
  <printOptions horizontalCentered="1"/>
  <pageMargins left="0.7086614173228347" right="0.7086614173228347" top="0.7874015748031497" bottom="0.7874015748031497" header="0" footer="0"/>
  <pageSetup fitToHeight="0" fitToWidth="1"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6"/>
  <sheetViews>
    <sheetView view="pageBreakPreview" zoomScaleSheetLayoutView="100" workbookViewId="0" topLeftCell="A1">
      <selection activeCell="F26" sqref="F26"/>
    </sheetView>
  </sheetViews>
  <sheetFormatPr defaultColWidth="9.00390625" defaultRowHeight="13.5"/>
  <cols>
    <col min="1" max="16384" width="9.00390625" style="84" customWidth="1"/>
  </cols>
  <sheetData>
    <row r="1" ht="13.5">
      <c r="A1" s="4" t="s">
        <v>189</v>
      </c>
    </row>
    <row r="2" ht="13.5">
      <c r="A2" s="83" t="s">
        <v>190</v>
      </c>
    </row>
    <row r="3" ht="13.5">
      <c r="A3" s="83" t="s">
        <v>191</v>
      </c>
    </row>
    <row r="4" ht="13.5">
      <c r="A4" s="83" t="s">
        <v>192</v>
      </c>
    </row>
    <row r="6" spans="2:10" ht="13.5">
      <c r="B6" s="84" t="s">
        <v>51</v>
      </c>
      <c r="F6" s="84" t="s">
        <v>52</v>
      </c>
      <c r="J6" s="4" t="s">
        <v>69</v>
      </c>
    </row>
  </sheetData>
  <sheetProtection/>
  <printOptions/>
  <pageMargins left="0.25" right="0.25" top="0.75" bottom="0.75" header="0.3" footer="0.3"/>
  <pageSetup fitToWidth="0" fitToHeight="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91"/>
  <sheetViews>
    <sheetView view="pageBreakPreview" zoomScale="75" zoomScaleNormal="85" zoomScaleSheetLayoutView="75" zoomScalePageLayoutView="0" workbookViewId="0" topLeftCell="A1">
      <selection activeCell="R3" sqref="R3"/>
    </sheetView>
  </sheetViews>
  <sheetFormatPr defaultColWidth="9.00390625" defaultRowHeight="13.5"/>
  <cols>
    <col min="1" max="1" width="1.00390625" style="0" customWidth="1"/>
    <col min="2" max="2" width="13.75390625" style="79" customWidth="1"/>
    <col min="3" max="3" width="13.625" style="74" customWidth="1"/>
    <col min="4" max="4" width="5.75390625" style="2" customWidth="1"/>
    <col min="5" max="5" width="13.75390625" style="69" customWidth="1"/>
    <col min="6" max="6" width="10.625" style="5" customWidth="1"/>
    <col min="7" max="7" width="6.375" style="5" customWidth="1"/>
    <col min="8" max="8" width="5.125" style="1" customWidth="1"/>
    <col min="9" max="9" width="5.375" style="1" customWidth="1"/>
    <col min="10" max="10" width="9.50390625" style="1" customWidth="1"/>
    <col min="11" max="11" width="17.625" style="69" customWidth="1"/>
    <col min="12" max="12" width="10.625" style="5" customWidth="1"/>
    <col min="13" max="13" width="11.50390625" style="5" customWidth="1"/>
    <col min="14" max="14" width="5.125" style="1" customWidth="1"/>
    <col min="15" max="15" width="10.625" style="5" customWidth="1"/>
    <col min="16" max="16" width="14.125" style="1" customWidth="1"/>
    <col min="17" max="17" width="12.125" style="94" customWidth="1"/>
    <col min="18" max="18" width="12.875" style="94" customWidth="1"/>
  </cols>
  <sheetData>
    <row r="1" spans="2:18" s="3" customFormat="1" ht="27" customHeight="1">
      <c r="B1" s="6" t="s">
        <v>50</v>
      </c>
      <c r="C1" s="60"/>
      <c r="D1" s="6"/>
      <c r="E1" s="60"/>
      <c r="F1" s="6"/>
      <c r="G1" s="6"/>
      <c r="H1" s="6"/>
      <c r="I1" s="6"/>
      <c r="J1" s="6"/>
      <c r="K1" s="60"/>
      <c r="L1" s="6"/>
      <c r="M1" s="6"/>
      <c r="N1" s="6"/>
      <c r="O1" s="6"/>
      <c r="Q1" s="88"/>
      <c r="R1" s="95" t="s">
        <v>40</v>
      </c>
    </row>
    <row r="2" spans="2:18" s="3" customFormat="1" ht="15" customHeight="1">
      <c r="B2" s="60"/>
      <c r="C2" s="60"/>
      <c r="D2" s="6"/>
      <c r="E2" s="60"/>
      <c r="F2" s="6"/>
      <c r="G2" s="6"/>
      <c r="H2" s="6"/>
      <c r="I2" s="6"/>
      <c r="J2" s="6"/>
      <c r="K2" s="60"/>
      <c r="L2" s="6"/>
      <c r="M2" s="6"/>
      <c r="N2" s="6"/>
      <c r="O2" s="6"/>
      <c r="P2" s="55"/>
      <c r="Q2" s="88"/>
      <c r="R2" s="88"/>
    </row>
    <row r="3" spans="2:18" s="56" customFormat="1" ht="54" customHeight="1">
      <c r="B3" s="385" t="s">
        <v>193</v>
      </c>
      <c r="C3" s="386"/>
      <c r="D3" s="386"/>
      <c r="E3" s="386"/>
      <c r="F3" s="386"/>
      <c r="G3" s="386"/>
      <c r="H3" s="386"/>
      <c r="I3" s="386"/>
      <c r="J3" s="386"/>
      <c r="K3" s="386"/>
      <c r="L3" s="386"/>
      <c r="M3" s="386"/>
      <c r="N3" s="386"/>
      <c r="O3" s="386"/>
      <c r="P3" s="57"/>
      <c r="Q3" s="89"/>
      <c r="R3" s="89"/>
    </row>
    <row r="4" spans="2:18" s="11" customFormat="1" ht="15" customHeight="1" thickBot="1">
      <c r="B4" s="75"/>
      <c r="C4" s="61"/>
      <c r="E4" s="61"/>
      <c r="F4" s="13"/>
      <c r="G4" s="13"/>
      <c r="H4" s="12"/>
      <c r="I4" s="12"/>
      <c r="J4" s="12"/>
      <c r="K4" s="61"/>
      <c r="L4" s="12"/>
      <c r="M4" s="12"/>
      <c r="N4" s="12"/>
      <c r="O4" s="12"/>
      <c r="P4" s="12"/>
      <c r="Q4" s="90"/>
      <c r="R4" s="90"/>
    </row>
    <row r="5" spans="2:18" s="11" customFormat="1" ht="21" customHeight="1">
      <c r="B5" s="75"/>
      <c r="C5" s="391" t="s">
        <v>23</v>
      </c>
      <c r="D5" s="376"/>
      <c r="E5" s="376"/>
      <c r="F5" s="376"/>
      <c r="G5" s="392"/>
      <c r="H5" s="12"/>
      <c r="K5" s="388" t="s">
        <v>24</v>
      </c>
      <c r="L5" s="389"/>
      <c r="M5" s="389"/>
      <c r="N5" s="389"/>
      <c r="O5" s="390"/>
      <c r="P5" s="12"/>
      <c r="Q5" s="91"/>
      <c r="R5" s="90"/>
    </row>
    <row r="6" spans="2:18" s="11" customFormat="1" ht="21" customHeight="1">
      <c r="B6" s="75"/>
      <c r="C6" s="111" t="s">
        <v>25</v>
      </c>
      <c r="D6" s="394" t="s">
        <v>97</v>
      </c>
      <c r="E6" s="395"/>
      <c r="F6" s="395"/>
      <c r="G6" s="396"/>
      <c r="H6" s="12"/>
      <c r="K6" s="111" t="s">
        <v>70</v>
      </c>
      <c r="L6" s="382" t="s">
        <v>71</v>
      </c>
      <c r="M6" s="383"/>
      <c r="N6" s="383"/>
      <c r="O6" s="384"/>
      <c r="P6" s="12"/>
      <c r="Q6" s="91"/>
      <c r="R6" s="90"/>
    </row>
    <row r="7" spans="2:18" s="11" customFormat="1" ht="21" customHeight="1" thickBot="1">
      <c r="B7" s="75"/>
      <c r="C7" s="119" t="s">
        <v>57</v>
      </c>
      <c r="D7" s="397" t="s">
        <v>98</v>
      </c>
      <c r="E7" s="398"/>
      <c r="F7" s="398"/>
      <c r="G7" s="399"/>
      <c r="H7" s="12"/>
      <c r="K7" s="111" t="s">
        <v>96</v>
      </c>
      <c r="L7" s="382" t="s">
        <v>194</v>
      </c>
      <c r="M7" s="383"/>
      <c r="N7" s="383"/>
      <c r="O7" s="384"/>
      <c r="P7" s="12"/>
      <c r="Q7" s="91"/>
      <c r="R7" s="90"/>
    </row>
    <row r="8" spans="2:18" s="11" customFormat="1" ht="33.75" customHeight="1" thickBot="1">
      <c r="B8" s="75"/>
      <c r="C8" s="112"/>
      <c r="D8" s="393"/>
      <c r="E8" s="393"/>
      <c r="F8" s="393"/>
      <c r="G8" s="393"/>
      <c r="H8" s="12"/>
      <c r="K8" s="70" t="s">
        <v>57</v>
      </c>
      <c r="L8" s="400" t="s">
        <v>195</v>
      </c>
      <c r="M8" s="401"/>
      <c r="N8" s="401"/>
      <c r="O8" s="402"/>
      <c r="P8" s="12"/>
      <c r="Q8" s="91"/>
      <c r="R8" s="90"/>
    </row>
    <row r="9" spans="2:18" s="11" customFormat="1" ht="21" customHeight="1" thickBot="1">
      <c r="B9" s="387" t="s">
        <v>26</v>
      </c>
      <c r="C9" s="387"/>
      <c r="D9" s="387"/>
      <c r="E9" s="87" t="s">
        <v>53</v>
      </c>
      <c r="F9" s="58"/>
      <c r="G9" s="58"/>
      <c r="H9" s="58"/>
      <c r="I9" s="58"/>
      <c r="J9" s="58"/>
      <c r="K9" s="62"/>
      <c r="L9" s="58"/>
      <c r="M9" s="58"/>
      <c r="N9" s="58"/>
      <c r="O9" s="58"/>
      <c r="P9" s="7"/>
      <c r="Q9" s="90"/>
      <c r="R9" s="90"/>
    </row>
    <row r="10" spans="1:18" s="14" customFormat="1" ht="22.5" customHeight="1">
      <c r="A10" s="403"/>
      <c r="B10" s="373" t="s">
        <v>10</v>
      </c>
      <c r="C10" s="371" t="s">
        <v>99</v>
      </c>
      <c r="D10" s="375" t="s">
        <v>17</v>
      </c>
      <c r="E10" s="376"/>
      <c r="F10" s="376"/>
      <c r="G10" s="376"/>
      <c r="H10" s="377"/>
      <c r="I10" s="375" t="s">
        <v>18</v>
      </c>
      <c r="J10" s="380"/>
      <c r="K10" s="380"/>
      <c r="L10" s="380"/>
      <c r="M10" s="380"/>
      <c r="N10" s="381"/>
      <c r="O10" s="15" t="s">
        <v>33</v>
      </c>
      <c r="P10" s="378" t="s">
        <v>32</v>
      </c>
      <c r="Q10" s="404" t="s">
        <v>80</v>
      </c>
      <c r="R10" s="404" t="s">
        <v>81</v>
      </c>
    </row>
    <row r="11" spans="1:18" s="14" customFormat="1" ht="36" customHeight="1" thickBot="1">
      <c r="A11" s="403"/>
      <c r="B11" s="374"/>
      <c r="C11" s="372"/>
      <c r="D11" s="16" t="s">
        <v>19</v>
      </c>
      <c r="E11" s="63" t="s">
        <v>16</v>
      </c>
      <c r="F11" s="17" t="s">
        <v>8</v>
      </c>
      <c r="G11" s="16" t="s">
        <v>15</v>
      </c>
      <c r="H11" s="18" t="s">
        <v>21</v>
      </c>
      <c r="I11" s="16" t="s">
        <v>19</v>
      </c>
      <c r="J11" s="201" t="s">
        <v>204</v>
      </c>
      <c r="K11" s="63" t="s">
        <v>22</v>
      </c>
      <c r="L11" s="17" t="s">
        <v>8</v>
      </c>
      <c r="M11" s="17" t="s">
        <v>15</v>
      </c>
      <c r="N11" s="18" t="s">
        <v>21</v>
      </c>
      <c r="O11" s="17" t="s">
        <v>9</v>
      </c>
      <c r="P11" s="379"/>
      <c r="Q11" s="405"/>
      <c r="R11" s="405"/>
    </row>
    <row r="12" spans="2:23" s="11" customFormat="1" ht="21" customHeight="1" thickTop="1">
      <c r="B12" s="76"/>
      <c r="C12" s="71"/>
      <c r="D12" s="102"/>
      <c r="E12" s="103"/>
      <c r="F12" s="104"/>
      <c r="G12" s="102"/>
      <c r="H12" s="102"/>
      <c r="I12" s="105"/>
      <c r="J12" s="102"/>
      <c r="K12" s="103"/>
      <c r="L12" s="104"/>
      <c r="M12" s="106"/>
      <c r="N12" s="102"/>
      <c r="O12" s="81">
        <f>IF(IF(F12=0,0,ROUND(F12/10^INT(LOG(F12)),2)*10^INT(LOG(F12)))*IF(L12=0,0,ROUND(L12/10^INT(LOG(L12)),2)*10^INT(LOG(L12)))=0,0,ROUND(IF(F12=0,0,ROUND(F12/10^INT(LOG(F12)),2)*10^INT(LOG(F12)))*IF(L12=0,0,ROUND(L12/10^INT(LOG(L12)),2)*10^INT(LOG(L12)))/10^INT(LOG(IF(F12=0,0,ROUND(F12/10^INT(LOG(F12)),2)*10^INT(LOG(F12)))*IF(L12=0,0,ROUND(L12/10^INT(LOG(L12)),2)*10^INT(LOG(L12))))),2)*10^INT(LOG(IF(F12=0,0,ROUND(F12/10^INT(LOG(F12)),2)*10^INT(LOG(F12)))*IF(L12=0,0,ROUND(L12/10^INT(LOG(L12)),2)*10^INT(LOG(L12))))))</f>
        <v>0</v>
      </c>
      <c r="P12" s="23"/>
      <c r="Q12" s="100" t="e">
        <f aca="true" t="shared" si="0" ref="Q12:Q23">O12/$O$24</f>
        <v>#DIV/0!</v>
      </c>
      <c r="R12" s="100" t="e">
        <f aca="true" t="shared" si="1" ref="R12:R23">O12/$Q$91</f>
        <v>#DIV/0!</v>
      </c>
      <c r="S12" s="80"/>
      <c r="T12" s="80"/>
      <c r="W12" s="80"/>
    </row>
    <row r="13" spans="2:23" s="11" customFormat="1" ht="21" customHeight="1">
      <c r="B13" s="76"/>
      <c r="C13" s="71"/>
      <c r="D13" s="102"/>
      <c r="E13" s="107"/>
      <c r="F13" s="104"/>
      <c r="G13" s="107"/>
      <c r="H13" s="107"/>
      <c r="I13" s="105"/>
      <c r="J13" s="102"/>
      <c r="K13" s="107"/>
      <c r="L13" s="108"/>
      <c r="M13" s="109"/>
      <c r="N13" s="105"/>
      <c r="O13" s="81">
        <f aca="true" t="shared" si="2" ref="O13:O23">IF(IF(F13=0,0,ROUND(F13/10^INT(LOG(F13)),2)*10^INT(LOG(F13)))*IF(L13=0,0,ROUND(L13/10^INT(LOG(L13)),2)*10^INT(LOG(L13)))=0,0,ROUND(IF(F13=0,0,ROUND(F13/10^INT(LOG(F13)),2)*10^INT(LOG(F13)))*IF(L13=0,0,ROUND(L13/10^INT(LOG(L13)),2)*10^INT(LOG(L13)))/10^INT(LOG(IF(F13=0,0,ROUND(F13/10^INT(LOG(F13)),2)*10^INT(LOG(F13)))*IF(L13=0,0,ROUND(L13/10^INT(LOG(L13)),2)*10^INT(LOG(L13))))),2)*10^INT(LOG(IF(F13=0,0,ROUND(F13/10^INT(LOG(F13)),2)*10^INT(LOG(F13)))*IF(L13=0,0,ROUND(L13/10^INT(LOG(L13)),2)*10^INT(LOG(L13))))))</f>
        <v>0</v>
      </c>
      <c r="P13" s="24"/>
      <c r="Q13" s="100" t="e">
        <f t="shared" si="0"/>
        <v>#DIV/0!</v>
      </c>
      <c r="R13" s="100" t="e">
        <f t="shared" si="1"/>
        <v>#DIV/0!</v>
      </c>
      <c r="S13" s="80"/>
      <c r="T13" s="80"/>
      <c r="W13" s="80"/>
    </row>
    <row r="14" spans="2:23" s="11" customFormat="1" ht="21" customHeight="1">
      <c r="B14" s="76"/>
      <c r="C14" s="71"/>
      <c r="D14" s="102"/>
      <c r="E14" s="107"/>
      <c r="F14" s="104"/>
      <c r="G14" s="107"/>
      <c r="H14" s="107"/>
      <c r="I14" s="105"/>
      <c r="J14" s="102"/>
      <c r="K14" s="107"/>
      <c r="L14" s="108"/>
      <c r="M14" s="109"/>
      <c r="N14" s="105"/>
      <c r="O14" s="81">
        <f t="shared" si="2"/>
        <v>0</v>
      </c>
      <c r="P14" s="24"/>
      <c r="Q14" s="100" t="e">
        <f t="shared" si="0"/>
        <v>#DIV/0!</v>
      </c>
      <c r="R14" s="100" t="e">
        <f t="shared" si="1"/>
        <v>#DIV/0!</v>
      </c>
      <c r="S14" s="80"/>
      <c r="T14" s="80"/>
      <c r="W14" s="80"/>
    </row>
    <row r="15" spans="2:23" s="11" customFormat="1" ht="21" customHeight="1">
      <c r="B15" s="76"/>
      <c r="C15" s="71"/>
      <c r="D15" s="102"/>
      <c r="E15" s="107"/>
      <c r="F15" s="104"/>
      <c r="G15" s="107"/>
      <c r="H15" s="107"/>
      <c r="I15" s="105"/>
      <c r="J15" s="102"/>
      <c r="K15" s="107"/>
      <c r="L15" s="108"/>
      <c r="M15" s="109"/>
      <c r="N15" s="105"/>
      <c r="O15" s="81">
        <f t="shared" si="2"/>
        <v>0</v>
      </c>
      <c r="P15" s="27"/>
      <c r="Q15" s="100" t="e">
        <f t="shared" si="0"/>
        <v>#DIV/0!</v>
      </c>
      <c r="R15" s="100" t="e">
        <f t="shared" si="1"/>
        <v>#DIV/0!</v>
      </c>
      <c r="S15" s="80"/>
      <c r="T15" s="80"/>
      <c r="W15" s="80"/>
    </row>
    <row r="16" spans="2:23" s="11" customFormat="1" ht="21" customHeight="1">
      <c r="B16" s="76"/>
      <c r="C16" s="71"/>
      <c r="D16" s="102"/>
      <c r="E16" s="107"/>
      <c r="F16" s="104"/>
      <c r="G16" s="107"/>
      <c r="H16" s="107"/>
      <c r="I16" s="105"/>
      <c r="J16" s="102"/>
      <c r="K16" s="107"/>
      <c r="L16" s="108"/>
      <c r="M16" s="109"/>
      <c r="N16" s="105"/>
      <c r="O16" s="81">
        <f t="shared" si="2"/>
        <v>0</v>
      </c>
      <c r="P16" s="27"/>
      <c r="Q16" s="100" t="e">
        <f t="shared" si="0"/>
        <v>#DIV/0!</v>
      </c>
      <c r="R16" s="100" t="e">
        <f t="shared" si="1"/>
        <v>#DIV/0!</v>
      </c>
      <c r="S16" s="80"/>
      <c r="T16" s="80"/>
      <c r="W16" s="80"/>
    </row>
    <row r="17" spans="2:23" s="11" customFormat="1" ht="21" customHeight="1">
      <c r="B17" s="76"/>
      <c r="C17" s="71"/>
      <c r="D17" s="102"/>
      <c r="E17" s="107"/>
      <c r="F17" s="104"/>
      <c r="G17" s="107"/>
      <c r="H17" s="107"/>
      <c r="I17" s="107"/>
      <c r="J17" s="102"/>
      <c r="K17" s="107"/>
      <c r="L17" s="108"/>
      <c r="M17" s="109"/>
      <c r="N17" s="105"/>
      <c r="O17" s="81">
        <f>IF(IF(F17=0,0,ROUND(F17/10^INT(LOG(F17)),2)*10^INT(LOG(F17)))*IF(L17=0,0,ROUND(L17/10^INT(LOG(L17)),2)*10^INT(LOG(L17)))=0,0,ROUND(IF(F17=0,0,ROUND(F17/10^INT(LOG(F17)),2)*10^INT(LOG(F17)))*IF(L17=0,0,ROUND(L17/10^INT(LOG(L17)),2)*10^INT(LOG(L17)))/10^INT(LOG(IF(F17=0,0,ROUND(F17/10^INT(LOG(F17)),2)*10^INT(LOG(F17)))*IF(L17=0,0,ROUND(L17/10^INT(LOG(L17)),2)*10^INT(LOG(L17))))),2)*10^INT(LOG(IF(F17=0,0,ROUND(F17/10^INT(LOG(F17)),2)*10^INT(LOG(F17)))*IF(L17=0,0,ROUND(L17/10^INT(LOG(L17)),2)*10^INT(LOG(L17))))))</f>
        <v>0</v>
      </c>
      <c r="P17" s="27"/>
      <c r="Q17" s="100" t="e">
        <f t="shared" si="0"/>
        <v>#DIV/0!</v>
      </c>
      <c r="R17" s="100" t="e">
        <f t="shared" si="1"/>
        <v>#DIV/0!</v>
      </c>
      <c r="S17" s="80"/>
      <c r="T17" s="80"/>
      <c r="W17" s="80"/>
    </row>
    <row r="18" spans="2:23" s="11" customFormat="1" ht="21" customHeight="1">
      <c r="B18" s="76"/>
      <c r="C18" s="71"/>
      <c r="D18" s="102"/>
      <c r="E18" s="64"/>
      <c r="F18" s="52"/>
      <c r="G18" s="26"/>
      <c r="H18" s="25"/>
      <c r="I18" s="25"/>
      <c r="J18" s="102"/>
      <c r="K18" s="64"/>
      <c r="L18" s="52"/>
      <c r="M18" s="26"/>
      <c r="N18" s="25"/>
      <c r="O18" s="81">
        <f>IF(IF(F18=0,0,ROUND(F18/10^INT(LOG(F18)),2)*10^INT(LOG(F18)))*IF(L18=0,0,ROUND(L18/10^INT(LOG(L18)),2)*10^INT(LOG(L18)))=0,0,ROUND(IF(F18=0,0,ROUND(F18/10^INT(LOG(F18)),2)*10^INT(LOG(F18)))*IF(L18=0,0,ROUND(L18/10^INT(LOG(L18)),2)*10^INT(LOG(L18)))/10^INT(LOG(IF(F18=0,0,ROUND(F18/10^INT(LOG(F18)),2)*10^INT(LOG(F18)))*IF(L18=0,0,ROUND(L18/10^INT(LOG(L18)),2)*10^INT(LOG(L18))))),2)*10^INT(LOG(IF(F18=0,0,ROUND(F18/10^INT(LOG(F18)),2)*10^INT(LOG(F18)))*IF(L18=0,0,ROUND(L18/10^INT(LOG(L18)),2)*10^INT(LOG(L18))))))</f>
        <v>0</v>
      </c>
      <c r="P18" s="27"/>
      <c r="Q18" s="113" t="e">
        <f t="shared" si="0"/>
        <v>#DIV/0!</v>
      </c>
      <c r="R18" s="113" t="e">
        <f t="shared" si="1"/>
        <v>#DIV/0!</v>
      </c>
      <c r="S18" s="80"/>
      <c r="T18" s="80"/>
      <c r="W18" s="80"/>
    </row>
    <row r="19" spans="2:23" s="11" customFormat="1" ht="21" customHeight="1">
      <c r="B19" s="76"/>
      <c r="C19" s="71"/>
      <c r="D19" s="102"/>
      <c r="E19" s="64"/>
      <c r="F19" s="52"/>
      <c r="G19" s="26"/>
      <c r="H19" s="25"/>
      <c r="I19" s="25"/>
      <c r="J19" s="102"/>
      <c r="K19" s="64"/>
      <c r="L19" s="52"/>
      <c r="M19" s="26"/>
      <c r="N19" s="25"/>
      <c r="O19" s="81">
        <f t="shared" si="2"/>
        <v>0</v>
      </c>
      <c r="P19" s="27"/>
      <c r="Q19" s="100" t="e">
        <f t="shared" si="0"/>
        <v>#DIV/0!</v>
      </c>
      <c r="R19" s="100" t="e">
        <f t="shared" si="1"/>
        <v>#DIV/0!</v>
      </c>
      <c r="S19" s="80"/>
      <c r="T19" s="80"/>
      <c r="W19" s="80"/>
    </row>
    <row r="20" spans="2:23" s="11" customFormat="1" ht="21" customHeight="1">
      <c r="B20" s="76"/>
      <c r="C20" s="71"/>
      <c r="D20" s="102"/>
      <c r="E20" s="64"/>
      <c r="F20" s="52"/>
      <c r="G20" s="26"/>
      <c r="H20" s="25"/>
      <c r="I20" s="25"/>
      <c r="J20" s="102"/>
      <c r="K20" s="64"/>
      <c r="L20" s="52"/>
      <c r="M20" s="26"/>
      <c r="N20" s="25"/>
      <c r="O20" s="81">
        <f t="shared" si="2"/>
        <v>0</v>
      </c>
      <c r="P20" s="27"/>
      <c r="Q20" s="100" t="e">
        <f t="shared" si="0"/>
        <v>#DIV/0!</v>
      </c>
      <c r="R20" s="100" t="e">
        <f t="shared" si="1"/>
        <v>#DIV/0!</v>
      </c>
      <c r="S20" s="80"/>
      <c r="T20" s="80"/>
      <c r="W20" s="80"/>
    </row>
    <row r="21" spans="2:23" s="11" customFormat="1" ht="21" customHeight="1">
      <c r="B21" s="76"/>
      <c r="C21" s="71"/>
      <c r="D21" s="102"/>
      <c r="E21" s="64"/>
      <c r="F21" s="52"/>
      <c r="G21" s="26"/>
      <c r="H21" s="25"/>
      <c r="I21" s="25"/>
      <c r="J21" s="102"/>
      <c r="K21" s="64"/>
      <c r="L21" s="52"/>
      <c r="M21" s="26"/>
      <c r="N21" s="25"/>
      <c r="O21" s="81">
        <f t="shared" si="2"/>
        <v>0</v>
      </c>
      <c r="P21" s="27"/>
      <c r="Q21" s="100" t="e">
        <f t="shared" si="0"/>
        <v>#DIV/0!</v>
      </c>
      <c r="R21" s="100" t="e">
        <f t="shared" si="1"/>
        <v>#DIV/0!</v>
      </c>
      <c r="S21" s="80"/>
      <c r="T21" s="80"/>
      <c r="W21" s="80"/>
    </row>
    <row r="22" spans="2:23" s="11" customFormat="1" ht="21" customHeight="1">
      <c r="B22" s="76"/>
      <c r="C22" s="71"/>
      <c r="D22" s="102"/>
      <c r="E22" s="64"/>
      <c r="F22" s="52"/>
      <c r="G22" s="26"/>
      <c r="H22" s="25"/>
      <c r="I22" s="25"/>
      <c r="J22" s="102"/>
      <c r="K22" s="64"/>
      <c r="L22" s="52"/>
      <c r="M22" s="26"/>
      <c r="N22" s="25"/>
      <c r="O22" s="81">
        <f t="shared" si="2"/>
        <v>0</v>
      </c>
      <c r="P22" s="27"/>
      <c r="Q22" s="100" t="e">
        <f t="shared" si="0"/>
        <v>#DIV/0!</v>
      </c>
      <c r="R22" s="100" t="e">
        <f t="shared" si="1"/>
        <v>#DIV/0!</v>
      </c>
      <c r="S22" s="80"/>
      <c r="T22" s="80"/>
      <c r="W22" s="80"/>
    </row>
    <row r="23" spans="2:23" s="11" customFormat="1" ht="21" customHeight="1" thickBot="1">
      <c r="B23" s="77"/>
      <c r="C23" s="72"/>
      <c r="D23" s="102"/>
      <c r="E23" s="65"/>
      <c r="F23" s="53"/>
      <c r="G23" s="45"/>
      <c r="H23" s="44"/>
      <c r="I23" s="44"/>
      <c r="J23" s="102"/>
      <c r="K23" s="65"/>
      <c r="L23" s="53"/>
      <c r="M23" s="45"/>
      <c r="N23" s="44"/>
      <c r="O23" s="81">
        <f t="shared" si="2"/>
        <v>0</v>
      </c>
      <c r="P23" s="46"/>
      <c r="Q23" s="100" t="e">
        <f t="shared" si="0"/>
        <v>#DIV/0!</v>
      </c>
      <c r="R23" s="100" t="e">
        <f t="shared" si="1"/>
        <v>#DIV/0!</v>
      </c>
      <c r="S23" s="80"/>
      <c r="T23" s="80"/>
      <c r="W23" s="80"/>
    </row>
    <row r="24" spans="1:20" s="11" customFormat="1" ht="21" customHeight="1" thickBot="1" thickTop="1">
      <c r="A24" s="47"/>
      <c r="B24" s="368" t="s">
        <v>39</v>
      </c>
      <c r="C24" s="369"/>
      <c r="D24" s="97"/>
      <c r="E24" s="98"/>
      <c r="F24" s="99"/>
      <c r="G24" s="99"/>
      <c r="H24" s="99"/>
      <c r="I24" s="99"/>
      <c r="J24" s="99"/>
      <c r="K24" s="98"/>
      <c r="L24" s="99"/>
      <c r="M24" s="99"/>
      <c r="N24" s="99"/>
      <c r="O24" s="82">
        <f>IF(SUM(O12:O23)=0,0,ROUND(SUM(O12:O23)/10^INT(LOG(SUM(O12:O23))),2)*10^INT(LOG(SUM(O12:O23))))</f>
        <v>0</v>
      </c>
      <c r="P24" s="48"/>
      <c r="Q24" s="48"/>
      <c r="R24" s="96"/>
      <c r="T24" s="80"/>
    </row>
    <row r="25" spans="2:18" s="21" customFormat="1" ht="21" customHeight="1" thickBot="1">
      <c r="B25" s="370" t="s">
        <v>27</v>
      </c>
      <c r="C25" s="370"/>
      <c r="D25" s="370"/>
      <c r="E25" s="66"/>
      <c r="F25" s="20"/>
      <c r="G25" s="20"/>
      <c r="H25" s="19"/>
      <c r="I25" s="19"/>
      <c r="J25" s="19"/>
      <c r="K25" s="66"/>
      <c r="L25" s="20"/>
      <c r="M25" s="20"/>
      <c r="N25" s="19"/>
      <c r="O25" s="20"/>
      <c r="P25" s="19"/>
      <c r="Q25" s="92"/>
      <c r="R25" s="92"/>
    </row>
    <row r="26" spans="2:18" s="21" customFormat="1" ht="21" customHeight="1">
      <c r="B26" s="373" t="s">
        <v>10</v>
      </c>
      <c r="C26" s="371" t="s">
        <v>20</v>
      </c>
      <c r="D26" s="375" t="s">
        <v>17</v>
      </c>
      <c r="E26" s="376"/>
      <c r="F26" s="376"/>
      <c r="G26" s="376"/>
      <c r="H26" s="377"/>
      <c r="I26" s="375" t="s">
        <v>18</v>
      </c>
      <c r="J26" s="380"/>
      <c r="K26" s="380"/>
      <c r="L26" s="380"/>
      <c r="M26" s="380"/>
      <c r="N26" s="381"/>
      <c r="O26" s="15" t="s">
        <v>33</v>
      </c>
      <c r="P26" s="378" t="str">
        <f>P10</f>
        <v>備　考</v>
      </c>
      <c r="Q26" s="404" t="str">
        <f>Q10</f>
        <v>段階別
寄与率</v>
      </c>
      <c r="R26" s="404" t="str">
        <f>R10</f>
        <v>全LCに対する寄与率</v>
      </c>
    </row>
    <row r="27" spans="2:18" s="21" customFormat="1" ht="36" customHeight="1" thickBot="1">
      <c r="B27" s="374"/>
      <c r="C27" s="372"/>
      <c r="D27" s="16" t="s">
        <v>19</v>
      </c>
      <c r="E27" s="63" t="s">
        <v>16</v>
      </c>
      <c r="F27" s="17" t="s">
        <v>8</v>
      </c>
      <c r="G27" s="16" t="s">
        <v>15</v>
      </c>
      <c r="H27" s="18" t="s">
        <v>21</v>
      </c>
      <c r="I27" s="16" t="s">
        <v>19</v>
      </c>
      <c r="J27" s="120" t="s">
        <v>100</v>
      </c>
      <c r="K27" s="63" t="s">
        <v>22</v>
      </c>
      <c r="L27" s="17" t="s">
        <v>8</v>
      </c>
      <c r="M27" s="17" t="s">
        <v>15</v>
      </c>
      <c r="N27" s="18" t="s">
        <v>21</v>
      </c>
      <c r="O27" s="17" t="s">
        <v>9</v>
      </c>
      <c r="P27" s="379"/>
      <c r="Q27" s="405"/>
      <c r="R27" s="405"/>
    </row>
    <row r="28" spans="2:20" s="11" customFormat="1" ht="21" customHeight="1" thickTop="1">
      <c r="B28" s="76"/>
      <c r="C28" s="71"/>
      <c r="D28" s="102"/>
      <c r="E28" s="64"/>
      <c r="F28" s="52"/>
      <c r="G28" s="26"/>
      <c r="H28" s="25"/>
      <c r="I28" s="25"/>
      <c r="J28" s="102"/>
      <c r="K28" s="64"/>
      <c r="L28" s="52"/>
      <c r="M28" s="26"/>
      <c r="N28" s="25"/>
      <c r="O28" s="81">
        <f>IF(IF(F28=0,0,ROUND(F28/10^INT(LOG(F28)),2)*10^INT(LOG(F28)))*IF(L28=0,0,ROUND(L28/10^INT(LOG(L28)),2)*10^INT(LOG(L28)))=0,0,ROUND(IF(F28=0,0,ROUND(F28/10^INT(LOG(F28)),2)*10^INT(LOG(F28)))*IF(L28=0,0,ROUND(L28/10^INT(LOG(L28)),2)*10^INT(LOG(L28)))/10^INT(LOG(IF(F28=0,0,ROUND(F28/10^INT(LOG(F28)),2)*10^INT(LOG(F28)))*IF(L28=0,0,ROUND(L28/10^INT(LOG(L28)),2)*10^INT(LOG(L28))))),2)*10^INT(LOG(IF(F28=0,0,ROUND(F28/10^INT(LOG(F28)),2)*10^INT(LOG(F28)))*IF(L28=0,0,ROUND(L28/10^INT(LOG(L28)),2)*10^INT(LOG(L28))))))</f>
        <v>0</v>
      </c>
      <c r="P28" s="27"/>
      <c r="Q28" s="101" t="e">
        <f>O28/$O$40</f>
        <v>#DIV/0!</v>
      </c>
      <c r="R28" s="101" t="e">
        <f aca="true" t="shared" si="3" ref="R28:R39">O28/$Q$91</f>
        <v>#DIV/0!</v>
      </c>
      <c r="S28" s="80"/>
      <c r="T28" s="80"/>
    </row>
    <row r="29" spans="2:20" s="11" customFormat="1" ht="21" customHeight="1">
      <c r="B29" s="76"/>
      <c r="C29" s="71"/>
      <c r="D29" s="102"/>
      <c r="E29" s="64"/>
      <c r="F29" s="52"/>
      <c r="G29" s="26"/>
      <c r="H29" s="25"/>
      <c r="I29" s="25"/>
      <c r="J29" s="102"/>
      <c r="K29" s="64"/>
      <c r="L29" s="52"/>
      <c r="M29" s="26"/>
      <c r="N29" s="25"/>
      <c r="O29" s="81">
        <f aca="true" t="shared" si="4" ref="O29:O39">IF(IF(F29=0,0,ROUND(F29/10^INT(LOG(F29)),2)*10^INT(LOG(F29)))*IF(L29=0,0,ROUND(L29/10^INT(LOG(L29)),2)*10^INT(LOG(L29)))=0,0,ROUND(IF(F29=0,0,ROUND(F29/10^INT(LOG(F29)),2)*10^INT(LOG(F29)))*IF(L29=0,0,ROUND(L29/10^INT(LOG(L29)),2)*10^INT(LOG(L29)))/10^INT(LOG(IF(F29=0,0,ROUND(F29/10^INT(LOG(F29)),2)*10^INT(LOG(F29)))*IF(L29=0,0,ROUND(L29/10^INT(LOG(L29)),2)*10^INT(LOG(L29))))),2)*10^INT(LOG(IF(F29=0,0,ROUND(F29/10^INT(LOG(F29)),2)*10^INT(LOG(F29)))*IF(L29=0,0,ROUND(L29/10^INT(LOG(L29)),2)*10^INT(LOG(L29))))))</f>
        <v>0</v>
      </c>
      <c r="P29" s="27"/>
      <c r="Q29" s="101" t="e">
        <f aca="true" t="shared" si="5" ref="Q29:Q39">O29/$O$40</f>
        <v>#DIV/0!</v>
      </c>
      <c r="R29" s="101" t="e">
        <f t="shared" si="3"/>
        <v>#DIV/0!</v>
      </c>
      <c r="S29" s="80"/>
      <c r="T29" s="80"/>
    </row>
    <row r="30" spans="2:20" s="11" customFormat="1" ht="21" customHeight="1">
      <c r="B30" s="76"/>
      <c r="C30" s="71"/>
      <c r="D30" s="102"/>
      <c r="E30" s="64"/>
      <c r="F30" s="52"/>
      <c r="G30" s="26"/>
      <c r="H30" s="25"/>
      <c r="I30" s="25"/>
      <c r="J30" s="102"/>
      <c r="K30" s="64"/>
      <c r="L30" s="52"/>
      <c r="M30" s="26"/>
      <c r="N30" s="25"/>
      <c r="O30" s="81">
        <f t="shared" si="4"/>
        <v>0</v>
      </c>
      <c r="P30" s="27"/>
      <c r="Q30" s="101" t="e">
        <f t="shared" si="5"/>
        <v>#DIV/0!</v>
      </c>
      <c r="R30" s="101" t="e">
        <f t="shared" si="3"/>
        <v>#DIV/0!</v>
      </c>
      <c r="S30" s="80"/>
      <c r="T30" s="80"/>
    </row>
    <row r="31" spans="2:20" s="11" customFormat="1" ht="21" customHeight="1">
      <c r="B31" s="76"/>
      <c r="C31" s="71"/>
      <c r="D31" s="102"/>
      <c r="E31" s="64"/>
      <c r="F31" s="52"/>
      <c r="G31" s="26"/>
      <c r="H31" s="25"/>
      <c r="I31" s="25"/>
      <c r="J31" s="102"/>
      <c r="K31" s="64"/>
      <c r="L31" s="52"/>
      <c r="M31" s="26"/>
      <c r="N31" s="25"/>
      <c r="O31" s="81">
        <f t="shared" si="4"/>
        <v>0</v>
      </c>
      <c r="P31" s="27"/>
      <c r="Q31" s="101" t="e">
        <f t="shared" si="5"/>
        <v>#DIV/0!</v>
      </c>
      <c r="R31" s="101" t="e">
        <f t="shared" si="3"/>
        <v>#DIV/0!</v>
      </c>
      <c r="S31" s="80"/>
      <c r="T31" s="80"/>
    </row>
    <row r="32" spans="2:20" s="11" customFormat="1" ht="21" customHeight="1">
      <c r="B32" s="76"/>
      <c r="C32" s="71"/>
      <c r="D32" s="102"/>
      <c r="E32" s="64"/>
      <c r="F32" s="52"/>
      <c r="G32" s="26"/>
      <c r="H32" s="25"/>
      <c r="I32" s="25"/>
      <c r="J32" s="102"/>
      <c r="K32" s="64"/>
      <c r="L32" s="52"/>
      <c r="M32" s="26"/>
      <c r="N32" s="25"/>
      <c r="O32" s="81">
        <f t="shared" si="4"/>
        <v>0</v>
      </c>
      <c r="P32" s="27"/>
      <c r="Q32" s="101" t="e">
        <f t="shared" si="5"/>
        <v>#DIV/0!</v>
      </c>
      <c r="R32" s="101" t="e">
        <f t="shared" si="3"/>
        <v>#DIV/0!</v>
      </c>
      <c r="S32" s="80"/>
      <c r="T32" s="80"/>
    </row>
    <row r="33" spans="2:20" s="11" customFormat="1" ht="21" customHeight="1">
      <c r="B33" s="76"/>
      <c r="C33" s="71"/>
      <c r="D33" s="102"/>
      <c r="E33" s="64"/>
      <c r="F33" s="52"/>
      <c r="G33" s="26"/>
      <c r="H33" s="25"/>
      <c r="I33" s="25"/>
      <c r="J33" s="102"/>
      <c r="K33" s="64"/>
      <c r="L33" s="52"/>
      <c r="M33" s="26"/>
      <c r="N33" s="25"/>
      <c r="O33" s="81">
        <f t="shared" si="4"/>
        <v>0</v>
      </c>
      <c r="P33" s="27"/>
      <c r="Q33" s="101" t="e">
        <f t="shared" si="5"/>
        <v>#DIV/0!</v>
      </c>
      <c r="R33" s="101" t="e">
        <f t="shared" si="3"/>
        <v>#DIV/0!</v>
      </c>
      <c r="S33" s="80"/>
      <c r="T33" s="80"/>
    </row>
    <row r="34" spans="2:20" s="11" customFormat="1" ht="21" customHeight="1">
      <c r="B34" s="76"/>
      <c r="C34" s="71"/>
      <c r="D34" s="102"/>
      <c r="E34" s="64"/>
      <c r="F34" s="52"/>
      <c r="G34" s="26"/>
      <c r="H34" s="25"/>
      <c r="I34" s="25"/>
      <c r="J34" s="102"/>
      <c r="K34" s="64"/>
      <c r="L34" s="52"/>
      <c r="M34" s="26"/>
      <c r="N34" s="25"/>
      <c r="O34" s="81">
        <f t="shared" si="4"/>
        <v>0</v>
      </c>
      <c r="P34" s="27"/>
      <c r="Q34" s="101" t="e">
        <f t="shared" si="5"/>
        <v>#DIV/0!</v>
      </c>
      <c r="R34" s="101" t="e">
        <f t="shared" si="3"/>
        <v>#DIV/0!</v>
      </c>
      <c r="S34" s="80"/>
      <c r="T34" s="80"/>
    </row>
    <row r="35" spans="2:20" s="11" customFormat="1" ht="21" customHeight="1">
      <c r="B35" s="76"/>
      <c r="C35" s="71"/>
      <c r="D35" s="102"/>
      <c r="E35" s="64"/>
      <c r="F35" s="52"/>
      <c r="G35" s="26"/>
      <c r="H35" s="25"/>
      <c r="I35" s="25"/>
      <c r="J35" s="102"/>
      <c r="K35" s="64"/>
      <c r="L35" s="52"/>
      <c r="M35" s="26"/>
      <c r="N35" s="25"/>
      <c r="O35" s="81">
        <f t="shared" si="4"/>
        <v>0</v>
      </c>
      <c r="P35" s="27"/>
      <c r="Q35" s="101" t="e">
        <f t="shared" si="5"/>
        <v>#DIV/0!</v>
      </c>
      <c r="R35" s="101" t="e">
        <f>O35/$Q$91</f>
        <v>#DIV/0!</v>
      </c>
      <c r="S35" s="80"/>
      <c r="T35" s="80"/>
    </row>
    <row r="36" spans="2:20" s="11" customFormat="1" ht="21" customHeight="1">
      <c r="B36" s="76"/>
      <c r="C36" s="71"/>
      <c r="D36" s="102"/>
      <c r="E36" s="64"/>
      <c r="F36" s="52"/>
      <c r="G36" s="26"/>
      <c r="H36" s="25"/>
      <c r="I36" s="25"/>
      <c r="J36" s="102"/>
      <c r="K36" s="64"/>
      <c r="L36" s="52"/>
      <c r="M36" s="26"/>
      <c r="N36" s="25"/>
      <c r="O36" s="81">
        <f t="shared" si="4"/>
        <v>0</v>
      </c>
      <c r="P36" s="27"/>
      <c r="Q36" s="101" t="e">
        <f t="shared" si="5"/>
        <v>#DIV/0!</v>
      </c>
      <c r="R36" s="101" t="e">
        <f t="shared" si="3"/>
        <v>#DIV/0!</v>
      </c>
      <c r="S36" s="80"/>
      <c r="T36" s="80"/>
    </row>
    <row r="37" spans="2:20" s="11" customFormat="1" ht="21" customHeight="1">
      <c r="B37" s="76"/>
      <c r="C37" s="71"/>
      <c r="D37" s="102"/>
      <c r="E37" s="64"/>
      <c r="F37" s="52"/>
      <c r="G37" s="26"/>
      <c r="H37" s="25"/>
      <c r="I37" s="25"/>
      <c r="J37" s="102"/>
      <c r="K37" s="64"/>
      <c r="L37" s="52"/>
      <c r="M37" s="26"/>
      <c r="N37" s="25"/>
      <c r="O37" s="81">
        <f t="shared" si="4"/>
        <v>0</v>
      </c>
      <c r="P37" s="27"/>
      <c r="Q37" s="101" t="e">
        <f t="shared" si="5"/>
        <v>#DIV/0!</v>
      </c>
      <c r="R37" s="101" t="e">
        <f t="shared" si="3"/>
        <v>#DIV/0!</v>
      </c>
      <c r="S37" s="80"/>
      <c r="T37" s="80"/>
    </row>
    <row r="38" spans="2:20" s="11" customFormat="1" ht="21" customHeight="1">
      <c r="B38" s="76"/>
      <c r="C38" s="71"/>
      <c r="D38" s="102"/>
      <c r="E38" s="64"/>
      <c r="F38" s="52"/>
      <c r="G38" s="26"/>
      <c r="H38" s="25"/>
      <c r="I38" s="25"/>
      <c r="J38" s="102"/>
      <c r="K38" s="64"/>
      <c r="L38" s="52"/>
      <c r="M38" s="26"/>
      <c r="N38" s="25"/>
      <c r="O38" s="81">
        <f t="shared" si="4"/>
        <v>0</v>
      </c>
      <c r="P38" s="27"/>
      <c r="Q38" s="101" t="e">
        <f t="shared" si="5"/>
        <v>#DIV/0!</v>
      </c>
      <c r="R38" s="101" t="e">
        <f t="shared" si="3"/>
        <v>#DIV/0!</v>
      </c>
      <c r="S38" s="80"/>
      <c r="T38" s="80"/>
    </row>
    <row r="39" spans="2:20" s="11" customFormat="1" ht="21" customHeight="1" thickBot="1">
      <c r="B39" s="78"/>
      <c r="C39" s="73"/>
      <c r="D39" s="102"/>
      <c r="E39" s="67"/>
      <c r="F39" s="54"/>
      <c r="G39" s="29"/>
      <c r="H39" s="28"/>
      <c r="I39" s="25"/>
      <c r="J39" s="102"/>
      <c r="K39" s="67"/>
      <c r="L39" s="54"/>
      <c r="M39" s="29"/>
      <c r="N39" s="28"/>
      <c r="O39" s="81">
        <f t="shared" si="4"/>
        <v>0</v>
      </c>
      <c r="P39" s="30"/>
      <c r="Q39" s="101" t="e">
        <f t="shared" si="5"/>
        <v>#DIV/0!</v>
      </c>
      <c r="R39" s="101" t="e">
        <f t="shared" si="3"/>
        <v>#DIV/0!</v>
      </c>
      <c r="S39" s="80"/>
      <c r="T39" s="80"/>
    </row>
    <row r="40" spans="1:20" s="11" customFormat="1" ht="21" customHeight="1" thickBot="1" thickTop="1">
      <c r="A40" s="47"/>
      <c r="B40" s="368" t="s">
        <v>39</v>
      </c>
      <c r="C40" s="369"/>
      <c r="D40" s="97"/>
      <c r="E40" s="98"/>
      <c r="F40" s="99"/>
      <c r="G40" s="99"/>
      <c r="H40" s="99"/>
      <c r="I40" s="99"/>
      <c r="J40" s="99"/>
      <c r="K40" s="98"/>
      <c r="L40" s="99"/>
      <c r="M40" s="99"/>
      <c r="N40" s="99"/>
      <c r="O40" s="82">
        <f>IF(SUM(O28:O39)=0,0,ROUND(SUM(O28:O39)/10^INT(LOG(SUM(O28:O39))),2)*10^INT(LOG(SUM(O28:O39))))</f>
        <v>0</v>
      </c>
      <c r="P40" s="48"/>
      <c r="Q40" s="48"/>
      <c r="R40" s="96"/>
      <c r="T40" s="80"/>
    </row>
    <row r="41" spans="2:18" s="11" customFormat="1" ht="21" customHeight="1" thickBot="1">
      <c r="B41" s="370" t="s">
        <v>37</v>
      </c>
      <c r="C41" s="370"/>
      <c r="D41" s="370"/>
      <c r="E41" s="66"/>
      <c r="F41" s="20"/>
      <c r="G41" s="20"/>
      <c r="H41" s="19"/>
      <c r="I41" s="19"/>
      <c r="J41" s="19"/>
      <c r="K41" s="66"/>
      <c r="L41" s="20"/>
      <c r="M41" s="20"/>
      <c r="N41" s="19"/>
      <c r="O41" s="20"/>
      <c r="P41" s="19"/>
      <c r="Q41" s="93"/>
      <c r="R41" s="93"/>
    </row>
    <row r="42" spans="2:18" s="11" customFormat="1" ht="21" customHeight="1">
      <c r="B42" s="373" t="s">
        <v>10</v>
      </c>
      <c r="C42" s="371" t="s">
        <v>20</v>
      </c>
      <c r="D42" s="375" t="s">
        <v>17</v>
      </c>
      <c r="E42" s="376"/>
      <c r="F42" s="376"/>
      <c r="G42" s="376"/>
      <c r="H42" s="377"/>
      <c r="I42" s="375" t="s">
        <v>18</v>
      </c>
      <c r="J42" s="380"/>
      <c r="K42" s="380"/>
      <c r="L42" s="380"/>
      <c r="M42" s="380"/>
      <c r="N42" s="381"/>
      <c r="O42" s="15" t="s">
        <v>33</v>
      </c>
      <c r="P42" s="378" t="str">
        <f>P10</f>
        <v>備　考</v>
      </c>
      <c r="Q42" s="404" t="str">
        <f>Q10</f>
        <v>段階別
寄与率</v>
      </c>
      <c r="R42" s="404" t="str">
        <f>R10</f>
        <v>全LCに対する寄与率</v>
      </c>
    </row>
    <row r="43" spans="2:18" s="11" customFormat="1" ht="36" customHeight="1" thickBot="1">
      <c r="B43" s="374"/>
      <c r="C43" s="372"/>
      <c r="D43" s="16" t="s">
        <v>19</v>
      </c>
      <c r="E43" s="63" t="s">
        <v>16</v>
      </c>
      <c r="F43" s="17" t="s">
        <v>8</v>
      </c>
      <c r="G43" s="16" t="s">
        <v>15</v>
      </c>
      <c r="H43" s="18" t="s">
        <v>21</v>
      </c>
      <c r="I43" s="16" t="s">
        <v>19</v>
      </c>
      <c r="J43" s="120" t="s">
        <v>100</v>
      </c>
      <c r="K43" s="63" t="s">
        <v>22</v>
      </c>
      <c r="L43" s="17" t="s">
        <v>8</v>
      </c>
      <c r="M43" s="17" t="s">
        <v>15</v>
      </c>
      <c r="N43" s="18" t="s">
        <v>21</v>
      </c>
      <c r="O43" s="17" t="s">
        <v>9</v>
      </c>
      <c r="P43" s="379"/>
      <c r="Q43" s="405"/>
      <c r="R43" s="405"/>
    </row>
    <row r="44" spans="2:20" s="11" customFormat="1" ht="21" customHeight="1" thickTop="1">
      <c r="B44" s="76"/>
      <c r="C44" s="71"/>
      <c r="D44" s="102"/>
      <c r="E44" s="64"/>
      <c r="F44" s="52"/>
      <c r="G44" s="26"/>
      <c r="H44" s="25"/>
      <c r="I44" s="25"/>
      <c r="J44" s="102"/>
      <c r="K44" s="64"/>
      <c r="L44" s="52"/>
      <c r="M44" s="26"/>
      <c r="N44" s="25"/>
      <c r="O44" s="81">
        <f>IF(IF(F44=0,0,ROUND(F44/10^INT(LOG(F44)),2)*10^INT(LOG(F44)))*IF(L44=0,0,ROUND(L44/10^INT(LOG(L44)),2)*10^INT(LOG(L44)))=0,0,ROUND(IF(F44=0,0,ROUND(F44/10^INT(LOG(F44)),2)*10^INT(LOG(F44)))*IF(L44=0,0,ROUND(L44/10^INT(LOG(L44)),2)*10^INT(LOG(L44)))/10^INT(LOG(IF(F44=0,0,ROUND(F44/10^INT(LOG(F44)),2)*10^INT(LOG(F44)))*IF(L44=0,0,ROUND(L44/10^INT(LOG(L44)),2)*10^INT(LOG(L44))))),2)*10^INT(LOG(IF(F44=0,0,ROUND(F44/10^INT(LOG(F44)),2)*10^INT(LOG(F44)))*IF(L44=0,0,ROUND(L44/10^INT(LOG(L44)),2)*10^INT(LOG(L44))))))</f>
        <v>0</v>
      </c>
      <c r="P44" s="27"/>
      <c r="Q44" s="101" t="e">
        <f>O44/$O$56</f>
        <v>#DIV/0!</v>
      </c>
      <c r="R44" s="101" t="e">
        <f aca="true" t="shared" si="6" ref="R44:R55">O44/$Q$91</f>
        <v>#DIV/0!</v>
      </c>
      <c r="S44" s="80"/>
      <c r="T44" s="80"/>
    </row>
    <row r="45" spans="2:20" s="11" customFormat="1" ht="21" customHeight="1">
      <c r="B45" s="76"/>
      <c r="C45" s="71"/>
      <c r="D45" s="102"/>
      <c r="E45" s="64"/>
      <c r="F45" s="52"/>
      <c r="G45" s="26"/>
      <c r="H45" s="25"/>
      <c r="I45" s="25"/>
      <c r="J45" s="102"/>
      <c r="K45" s="64"/>
      <c r="L45" s="52"/>
      <c r="M45" s="26"/>
      <c r="N45" s="25"/>
      <c r="O45" s="81">
        <f aca="true" t="shared" si="7" ref="O45:O55">IF(IF(F45=0,0,ROUND(F45/10^INT(LOG(F45)),2)*10^INT(LOG(F45)))*IF(L45=0,0,ROUND(L45/10^INT(LOG(L45)),2)*10^INT(LOG(L45)))=0,0,ROUND(IF(F45=0,0,ROUND(F45/10^INT(LOG(F45)),2)*10^INT(LOG(F45)))*IF(L45=0,0,ROUND(L45/10^INT(LOG(L45)),2)*10^INT(LOG(L45)))/10^INT(LOG(IF(F45=0,0,ROUND(F45/10^INT(LOG(F45)),2)*10^INT(LOG(F45)))*IF(L45=0,0,ROUND(L45/10^INT(LOG(L45)),2)*10^INT(LOG(L45))))),2)*10^INT(LOG(IF(F45=0,0,ROUND(F45/10^INT(LOG(F45)),2)*10^INT(LOG(F45)))*IF(L45=0,0,ROUND(L45/10^INT(LOG(L45)),2)*10^INT(LOG(L45))))))</f>
        <v>0</v>
      </c>
      <c r="P45" s="27"/>
      <c r="Q45" s="101" t="e">
        <f aca="true" t="shared" si="8" ref="Q45:Q55">O45/$O$56</f>
        <v>#DIV/0!</v>
      </c>
      <c r="R45" s="101" t="e">
        <f t="shared" si="6"/>
        <v>#DIV/0!</v>
      </c>
      <c r="S45" s="80"/>
      <c r="T45" s="80"/>
    </row>
    <row r="46" spans="2:20" s="11" customFormat="1" ht="21" customHeight="1">
      <c r="B46" s="76"/>
      <c r="C46" s="71"/>
      <c r="D46" s="102"/>
      <c r="E46" s="64"/>
      <c r="F46" s="52"/>
      <c r="G46" s="26"/>
      <c r="H46" s="25"/>
      <c r="I46" s="25"/>
      <c r="J46" s="102"/>
      <c r="K46" s="64"/>
      <c r="L46" s="52"/>
      <c r="M46" s="26"/>
      <c r="N46" s="25"/>
      <c r="O46" s="81">
        <f t="shared" si="7"/>
        <v>0</v>
      </c>
      <c r="P46" s="27"/>
      <c r="Q46" s="101" t="e">
        <f t="shared" si="8"/>
        <v>#DIV/0!</v>
      </c>
      <c r="R46" s="101" t="e">
        <f t="shared" si="6"/>
        <v>#DIV/0!</v>
      </c>
      <c r="S46" s="80"/>
      <c r="T46" s="80"/>
    </row>
    <row r="47" spans="2:20" s="11" customFormat="1" ht="21" customHeight="1">
      <c r="B47" s="76"/>
      <c r="C47" s="71"/>
      <c r="D47" s="102"/>
      <c r="E47" s="64"/>
      <c r="F47" s="52"/>
      <c r="G47" s="26"/>
      <c r="H47" s="25"/>
      <c r="I47" s="25"/>
      <c r="J47" s="102"/>
      <c r="K47" s="64"/>
      <c r="L47" s="52"/>
      <c r="M47" s="26"/>
      <c r="N47" s="25"/>
      <c r="O47" s="81">
        <f t="shared" si="7"/>
        <v>0</v>
      </c>
      <c r="P47" s="27"/>
      <c r="Q47" s="101" t="e">
        <f t="shared" si="8"/>
        <v>#DIV/0!</v>
      </c>
      <c r="R47" s="101" t="e">
        <f t="shared" si="6"/>
        <v>#DIV/0!</v>
      </c>
      <c r="S47" s="80"/>
      <c r="T47" s="80"/>
    </row>
    <row r="48" spans="2:20" s="11" customFormat="1" ht="21" customHeight="1">
      <c r="B48" s="76"/>
      <c r="C48" s="71"/>
      <c r="D48" s="102"/>
      <c r="E48" s="64"/>
      <c r="F48" s="52"/>
      <c r="G48" s="26"/>
      <c r="H48" s="25"/>
      <c r="I48" s="25"/>
      <c r="J48" s="102"/>
      <c r="K48" s="64"/>
      <c r="L48" s="52"/>
      <c r="M48" s="26"/>
      <c r="N48" s="25"/>
      <c r="O48" s="81">
        <f t="shared" si="7"/>
        <v>0</v>
      </c>
      <c r="P48" s="27"/>
      <c r="Q48" s="101" t="e">
        <f t="shared" si="8"/>
        <v>#DIV/0!</v>
      </c>
      <c r="R48" s="101" t="e">
        <f t="shared" si="6"/>
        <v>#DIV/0!</v>
      </c>
      <c r="S48" s="80"/>
      <c r="T48" s="80"/>
    </row>
    <row r="49" spans="2:20" s="11" customFormat="1" ht="21" customHeight="1">
      <c r="B49" s="76"/>
      <c r="C49" s="71"/>
      <c r="D49" s="102"/>
      <c r="E49" s="64"/>
      <c r="F49" s="52"/>
      <c r="G49" s="26"/>
      <c r="H49" s="25"/>
      <c r="I49" s="25"/>
      <c r="J49" s="102"/>
      <c r="K49" s="64"/>
      <c r="L49" s="52"/>
      <c r="M49" s="26"/>
      <c r="N49" s="25"/>
      <c r="O49" s="81">
        <f t="shared" si="7"/>
        <v>0</v>
      </c>
      <c r="P49" s="27"/>
      <c r="Q49" s="101" t="e">
        <f t="shared" si="8"/>
        <v>#DIV/0!</v>
      </c>
      <c r="R49" s="101" t="e">
        <f t="shared" si="6"/>
        <v>#DIV/0!</v>
      </c>
      <c r="S49" s="80"/>
      <c r="T49" s="80"/>
    </row>
    <row r="50" spans="2:20" s="11" customFormat="1" ht="21" customHeight="1">
      <c r="B50" s="76"/>
      <c r="C50" s="71"/>
      <c r="D50" s="102"/>
      <c r="E50" s="64"/>
      <c r="F50" s="52"/>
      <c r="G50" s="26"/>
      <c r="H50" s="25"/>
      <c r="I50" s="25"/>
      <c r="J50" s="102"/>
      <c r="K50" s="64"/>
      <c r="L50" s="52"/>
      <c r="M50" s="26"/>
      <c r="N50" s="25"/>
      <c r="O50" s="81">
        <f t="shared" si="7"/>
        <v>0</v>
      </c>
      <c r="P50" s="27"/>
      <c r="Q50" s="101" t="e">
        <f t="shared" si="8"/>
        <v>#DIV/0!</v>
      </c>
      <c r="R50" s="101" t="e">
        <f t="shared" si="6"/>
        <v>#DIV/0!</v>
      </c>
      <c r="S50" s="80"/>
      <c r="T50" s="80"/>
    </row>
    <row r="51" spans="2:20" s="11" customFormat="1" ht="21" customHeight="1">
      <c r="B51" s="76"/>
      <c r="C51" s="71"/>
      <c r="D51" s="102"/>
      <c r="E51" s="64"/>
      <c r="F51" s="52"/>
      <c r="G51" s="26"/>
      <c r="H51" s="25"/>
      <c r="I51" s="25"/>
      <c r="J51" s="102"/>
      <c r="K51" s="64"/>
      <c r="L51" s="52"/>
      <c r="M51" s="26"/>
      <c r="N51" s="25"/>
      <c r="O51" s="81">
        <f t="shared" si="7"/>
        <v>0</v>
      </c>
      <c r="P51" s="27"/>
      <c r="Q51" s="101" t="e">
        <f t="shared" si="8"/>
        <v>#DIV/0!</v>
      </c>
      <c r="R51" s="101" t="e">
        <f t="shared" si="6"/>
        <v>#DIV/0!</v>
      </c>
      <c r="S51" s="80"/>
      <c r="T51" s="80"/>
    </row>
    <row r="52" spans="2:20" s="11" customFormat="1" ht="21" customHeight="1">
      <c r="B52" s="76"/>
      <c r="C52" s="71"/>
      <c r="D52" s="102"/>
      <c r="E52" s="64"/>
      <c r="F52" s="52"/>
      <c r="G52" s="26"/>
      <c r="H52" s="25"/>
      <c r="I52" s="25"/>
      <c r="J52" s="102"/>
      <c r="K52" s="64"/>
      <c r="L52" s="52"/>
      <c r="M52" s="26"/>
      <c r="N52" s="25"/>
      <c r="O52" s="81">
        <f t="shared" si="7"/>
        <v>0</v>
      </c>
      <c r="P52" s="27"/>
      <c r="Q52" s="101" t="e">
        <f t="shared" si="8"/>
        <v>#DIV/0!</v>
      </c>
      <c r="R52" s="101" t="e">
        <f t="shared" si="6"/>
        <v>#DIV/0!</v>
      </c>
      <c r="S52" s="80"/>
      <c r="T52" s="80"/>
    </row>
    <row r="53" spans="2:20" s="11" customFormat="1" ht="21" customHeight="1">
      <c r="B53" s="76"/>
      <c r="C53" s="71"/>
      <c r="D53" s="102"/>
      <c r="E53" s="64"/>
      <c r="F53" s="52"/>
      <c r="G53" s="26"/>
      <c r="H53" s="25"/>
      <c r="I53" s="25"/>
      <c r="J53" s="102"/>
      <c r="K53" s="64"/>
      <c r="L53" s="52"/>
      <c r="M53" s="26"/>
      <c r="N53" s="25"/>
      <c r="O53" s="81">
        <f t="shared" si="7"/>
        <v>0</v>
      </c>
      <c r="P53" s="27"/>
      <c r="Q53" s="101" t="e">
        <f t="shared" si="8"/>
        <v>#DIV/0!</v>
      </c>
      <c r="R53" s="101" t="e">
        <f t="shared" si="6"/>
        <v>#DIV/0!</v>
      </c>
      <c r="S53" s="80"/>
      <c r="T53" s="80"/>
    </row>
    <row r="54" spans="2:20" s="11" customFormat="1" ht="21" customHeight="1">
      <c r="B54" s="76"/>
      <c r="C54" s="71"/>
      <c r="D54" s="102"/>
      <c r="E54" s="64"/>
      <c r="F54" s="52"/>
      <c r="G54" s="26"/>
      <c r="H54" s="25"/>
      <c r="I54" s="25"/>
      <c r="J54" s="102"/>
      <c r="K54" s="64"/>
      <c r="L54" s="52"/>
      <c r="M54" s="26"/>
      <c r="N54" s="25"/>
      <c r="O54" s="81">
        <f t="shared" si="7"/>
        <v>0</v>
      </c>
      <c r="P54" s="27"/>
      <c r="Q54" s="101" t="e">
        <f t="shared" si="8"/>
        <v>#DIV/0!</v>
      </c>
      <c r="R54" s="101" t="e">
        <f t="shared" si="6"/>
        <v>#DIV/0!</v>
      </c>
      <c r="S54" s="80"/>
      <c r="T54" s="80"/>
    </row>
    <row r="55" spans="2:20" s="11" customFormat="1" ht="21" customHeight="1" thickBot="1">
      <c r="B55" s="78"/>
      <c r="C55" s="73"/>
      <c r="D55" s="102"/>
      <c r="E55" s="67"/>
      <c r="F55" s="54"/>
      <c r="G55" s="29"/>
      <c r="H55" s="28"/>
      <c r="I55" s="25"/>
      <c r="J55" s="102"/>
      <c r="K55" s="67"/>
      <c r="L55" s="54"/>
      <c r="M55" s="29"/>
      <c r="N55" s="28"/>
      <c r="O55" s="81">
        <f t="shared" si="7"/>
        <v>0</v>
      </c>
      <c r="P55" s="30"/>
      <c r="Q55" s="101" t="e">
        <f t="shared" si="8"/>
        <v>#DIV/0!</v>
      </c>
      <c r="R55" s="101" t="e">
        <f t="shared" si="6"/>
        <v>#DIV/0!</v>
      </c>
      <c r="S55" s="80"/>
      <c r="T55" s="80"/>
    </row>
    <row r="56" spans="1:20" s="11" customFormat="1" ht="21" customHeight="1" thickBot="1" thickTop="1">
      <c r="A56" s="47"/>
      <c r="B56" s="368" t="s">
        <v>39</v>
      </c>
      <c r="C56" s="369"/>
      <c r="D56" s="97"/>
      <c r="E56" s="98"/>
      <c r="F56" s="99"/>
      <c r="G56" s="99"/>
      <c r="H56" s="99"/>
      <c r="I56" s="99"/>
      <c r="J56" s="99"/>
      <c r="K56" s="98"/>
      <c r="L56" s="99"/>
      <c r="M56" s="99"/>
      <c r="N56" s="99"/>
      <c r="O56" s="82">
        <f>IF(SUM(O44:O55)=0,0,ROUND(SUM(O44:O55)/10^INT(LOG(SUM(O44:O55))),2)*10^INT(LOG(SUM(O44:O55))))</f>
        <v>0</v>
      </c>
      <c r="P56" s="48"/>
      <c r="Q56" s="48"/>
      <c r="R56" s="96"/>
      <c r="T56" s="80"/>
    </row>
    <row r="57" spans="2:18" s="11" customFormat="1" ht="21" customHeight="1" thickBot="1">
      <c r="B57" s="370" t="s">
        <v>28</v>
      </c>
      <c r="C57" s="370"/>
      <c r="D57" s="370"/>
      <c r="E57" s="66"/>
      <c r="F57" s="20"/>
      <c r="G57" s="20"/>
      <c r="H57" s="19"/>
      <c r="I57" s="19"/>
      <c r="J57" s="19"/>
      <c r="K57" s="66"/>
      <c r="L57" s="20"/>
      <c r="M57" s="20"/>
      <c r="N57" s="19"/>
      <c r="O57" s="20"/>
      <c r="P57" s="19"/>
      <c r="Q57" s="93"/>
      <c r="R57" s="93"/>
    </row>
    <row r="58" spans="2:18" s="11" customFormat="1" ht="21" customHeight="1">
      <c r="B58" s="373" t="s">
        <v>34</v>
      </c>
      <c r="C58" s="371" t="s">
        <v>20</v>
      </c>
      <c r="D58" s="375" t="s">
        <v>17</v>
      </c>
      <c r="E58" s="376"/>
      <c r="F58" s="376"/>
      <c r="G58" s="376"/>
      <c r="H58" s="377"/>
      <c r="I58" s="375" t="s">
        <v>18</v>
      </c>
      <c r="J58" s="380"/>
      <c r="K58" s="380"/>
      <c r="L58" s="380"/>
      <c r="M58" s="380"/>
      <c r="N58" s="381"/>
      <c r="O58" s="15" t="s">
        <v>33</v>
      </c>
      <c r="P58" s="378" t="str">
        <f>P10</f>
        <v>備　考</v>
      </c>
      <c r="Q58" s="404" t="str">
        <f>Q10</f>
        <v>段階別
寄与率</v>
      </c>
      <c r="R58" s="404" t="str">
        <f>R10</f>
        <v>全LCに対する寄与率</v>
      </c>
    </row>
    <row r="59" spans="2:18" s="11" customFormat="1" ht="36" customHeight="1" thickBot="1">
      <c r="B59" s="374"/>
      <c r="C59" s="372"/>
      <c r="D59" s="16" t="s">
        <v>19</v>
      </c>
      <c r="E59" s="63" t="s">
        <v>16</v>
      </c>
      <c r="F59" s="17" t="s">
        <v>8</v>
      </c>
      <c r="G59" s="16" t="s">
        <v>15</v>
      </c>
      <c r="H59" s="18" t="s">
        <v>21</v>
      </c>
      <c r="I59" s="16" t="s">
        <v>19</v>
      </c>
      <c r="J59" s="120" t="s">
        <v>100</v>
      </c>
      <c r="K59" s="63" t="s">
        <v>22</v>
      </c>
      <c r="L59" s="17" t="s">
        <v>8</v>
      </c>
      <c r="M59" s="17" t="s">
        <v>15</v>
      </c>
      <c r="N59" s="18" t="s">
        <v>21</v>
      </c>
      <c r="O59" s="17" t="s">
        <v>35</v>
      </c>
      <c r="P59" s="379"/>
      <c r="Q59" s="405"/>
      <c r="R59" s="405"/>
    </row>
    <row r="60" spans="2:20" s="11" customFormat="1" ht="21" customHeight="1" thickTop="1">
      <c r="B60" s="76"/>
      <c r="C60" s="71"/>
      <c r="D60" s="102"/>
      <c r="E60" s="64"/>
      <c r="F60" s="52"/>
      <c r="G60" s="26"/>
      <c r="H60" s="25"/>
      <c r="I60" s="25"/>
      <c r="J60" s="102"/>
      <c r="K60" s="64"/>
      <c r="L60" s="52"/>
      <c r="M60" s="26"/>
      <c r="N60" s="25"/>
      <c r="O60" s="81">
        <f>IF(IF(F60=0,0,ROUND(F60/10^INT(LOG(F60)),2)*10^INT(LOG(F60)))*IF(L60=0,0,ROUND(L60/10^INT(LOG(L60)),2)*10^INT(LOG(L60)))=0,0,ROUND(IF(F60=0,0,ROUND(F60/10^INT(LOG(F60)),2)*10^INT(LOG(F60)))*IF(L60=0,0,ROUND(L60/10^INT(LOG(L60)),2)*10^INT(LOG(L60)))/10^INT(LOG(IF(F60=0,0,ROUND(F60/10^INT(LOG(F60)),2)*10^INT(LOG(F60)))*IF(L60=0,0,ROUND(L60/10^INT(LOG(L60)),2)*10^INT(LOG(L60))))),2)*10^INT(LOG(IF(F60=0,0,ROUND(F60/10^INT(LOG(F60)),2)*10^INT(LOG(F60)))*IF(L60=0,0,ROUND(L60/10^INT(LOG(L60)),2)*10^INT(LOG(L60))))))</f>
        <v>0</v>
      </c>
      <c r="P60" s="27"/>
      <c r="Q60" s="101" t="e">
        <f>O60/$O$72</f>
        <v>#DIV/0!</v>
      </c>
      <c r="R60" s="101" t="e">
        <f aca="true" t="shared" si="9" ref="R60:R71">O60/$Q$91</f>
        <v>#DIV/0!</v>
      </c>
      <c r="S60" s="80"/>
      <c r="T60" s="80"/>
    </row>
    <row r="61" spans="2:20" s="11" customFormat="1" ht="21" customHeight="1">
      <c r="B61" s="76"/>
      <c r="C61" s="71"/>
      <c r="D61" s="102"/>
      <c r="E61" s="64"/>
      <c r="F61" s="52"/>
      <c r="G61" s="26"/>
      <c r="H61" s="25"/>
      <c r="I61" s="25"/>
      <c r="J61" s="102"/>
      <c r="K61" s="64"/>
      <c r="L61" s="52"/>
      <c r="M61" s="26"/>
      <c r="N61" s="25"/>
      <c r="O61" s="81">
        <f aca="true" t="shared" si="10" ref="O61:O71">IF(IF(F61=0,0,ROUND(F61/10^INT(LOG(F61)),2)*10^INT(LOG(F61)))*IF(L61=0,0,ROUND(L61/10^INT(LOG(L61)),2)*10^INT(LOG(L61)))=0,0,ROUND(IF(F61=0,0,ROUND(F61/10^INT(LOG(F61)),2)*10^INT(LOG(F61)))*IF(L61=0,0,ROUND(L61/10^INT(LOG(L61)),2)*10^INT(LOG(L61)))/10^INT(LOG(IF(F61=0,0,ROUND(F61/10^INT(LOG(F61)),2)*10^INT(LOG(F61)))*IF(L61=0,0,ROUND(L61/10^INT(LOG(L61)),2)*10^INT(LOG(L61))))),2)*10^INT(LOG(IF(F61=0,0,ROUND(F61/10^INT(LOG(F61)),2)*10^INT(LOG(F61)))*IF(L61=0,0,ROUND(L61/10^INT(LOG(L61)),2)*10^INT(LOG(L61))))))</f>
        <v>0</v>
      </c>
      <c r="P61" s="27"/>
      <c r="Q61" s="101" t="e">
        <f aca="true" t="shared" si="11" ref="Q61:Q71">O61/$O$72</f>
        <v>#DIV/0!</v>
      </c>
      <c r="R61" s="101" t="e">
        <f t="shared" si="9"/>
        <v>#DIV/0!</v>
      </c>
      <c r="S61" s="80"/>
      <c r="T61" s="80"/>
    </row>
    <row r="62" spans="2:20" s="11" customFormat="1" ht="21" customHeight="1">
      <c r="B62" s="76"/>
      <c r="C62" s="71"/>
      <c r="D62" s="102"/>
      <c r="E62" s="64"/>
      <c r="F62" s="52"/>
      <c r="G62" s="26"/>
      <c r="H62" s="25"/>
      <c r="I62" s="25"/>
      <c r="J62" s="102"/>
      <c r="K62" s="64"/>
      <c r="L62" s="52"/>
      <c r="M62" s="26"/>
      <c r="N62" s="25"/>
      <c r="O62" s="81">
        <f t="shared" si="10"/>
        <v>0</v>
      </c>
      <c r="P62" s="27"/>
      <c r="Q62" s="101" t="e">
        <f t="shared" si="11"/>
        <v>#DIV/0!</v>
      </c>
      <c r="R62" s="101" t="e">
        <f t="shared" si="9"/>
        <v>#DIV/0!</v>
      </c>
      <c r="S62" s="80"/>
      <c r="T62" s="80"/>
    </row>
    <row r="63" spans="2:20" s="11" customFormat="1" ht="21" customHeight="1">
      <c r="B63" s="76"/>
      <c r="C63" s="71"/>
      <c r="D63" s="102"/>
      <c r="E63" s="64"/>
      <c r="F63" s="52"/>
      <c r="G63" s="26"/>
      <c r="H63" s="25"/>
      <c r="I63" s="25"/>
      <c r="J63" s="102"/>
      <c r="K63" s="64"/>
      <c r="L63" s="52"/>
      <c r="M63" s="26"/>
      <c r="N63" s="25"/>
      <c r="O63" s="81">
        <f t="shared" si="10"/>
        <v>0</v>
      </c>
      <c r="P63" s="27"/>
      <c r="Q63" s="101" t="e">
        <f t="shared" si="11"/>
        <v>#DIV/0!</v>
      </c>
      <c r="R63" s="101" t="e">
        <f t="shared" si="9"/>
        <v>#DIV/0!</v>
      </c>
      <c r="S63" s="80"/>
      <c r="T63" s="80"/>
    </row>
    <row r="64" spans="2:20" s="11" customFormat="1" ht="21" customHeight="1">
      <c r="B64" s="76"/>
      <c r="C64" s="71"/>
      <c r="D64" s="102"/>
      <c r="E64" s="64"/>
      <c r="F64" s="52"/>
      <c r="G64" s="26"/>
      <c r="H64" s="25"/>
      <c r="I64" s="25"/>
      <c r="J64" s="102"/>
      <c r="K64" s="64"/>
      <c r="L64" s="52"/>
      <c r="M64" s="26"/>
      <c r="N64" s="25"/>
      <c r="O64" s="81">
        <f t="shared" si="10"/>
        <v>0</v>
      </c>
      <c r="P64" s="27"/>
      <c r="Q64" s="101" t="e">
        <f t="shared" si="11"/>
        <v>#DIV/0!</v>
      </c>
      <c r="R64" s="101" t="e">
        <f t="shared" si="9"/>
        <v>#DIV/0!</v>
      </c>
      <c r="S64" s="80"/>
      <c r="T64" s="80"/>
    </row>
    <row r="65" spans="2:20" s="11" customFormat="1" ht="21" customHeight="1">
      <c r="B65" s="76"/>
      <c r="C65" s="71"/>
      <c r="D65" s="102"/>
      <c r="E65" s="64"/>
      <c r="F65" s="52"/>
      <c r="G65" s="26"/>
      <c r="H65" s="25"/>
      <c r="I65" s="25"/>
      <c r="J65" s="102"/>
      <c r="K65" s="64"/>
      <c r="L65" s="52"/>
      <c r="M65" s="26"/>
      <c r="N65" s="25"/>
      <c r="O65" s="81">
        <f t="shared" si="10"/>
        <v>0</v>
      </c>
      <c r="P65" s="27"/>
      <c r="Q65" s="101" t="e">
        <f t="shared" si="11"/>
        <v>#DIV/0!</v>
      </c>
      <c r="R65" s="101" t="e">
        <f t="shared" si="9"/>
        <v>#DIV/0!</v>
      </c>
      <c r="S65" s="80"/>
      <c r="T65" s="80"/>
    </row>
    <row r="66" spans="2:20" s="11" customFormat="1" ht="21" customHeight="1">
      <c r="B66" s="76"/>
      <c r="C66" s="71"/>
      <c r="D66" s="102"/>
      <c r="E66" s="64"/>
      <c r="F66" s="52"/>
      <c r="G66" s="26"/>
      <c r="H66" s="25"/>
      <c r="I66" s="25"/>
      <c r="J66" s="102"/>
      <c r="K66" s="64"/>
      <c r="L66" s="52"/>
      <c r="M66" s="26"/>
      <c r="N66" s="25"/>
      <c r="O66" s="81">
        <f t="shared" si="10"/>
        <v>0</v>
      </c>
      <c r="P66" s="27"/>
      <c r="Q66" s="101" t="e">
        <f t="shared" si="11"/>
        <v>#DIV/0!</v>
      </c>
      <c r="R66" s="101" t="e">
        <f t="shared" si="9"/>
        <v>#DIV/0!</v>
      </c>
      <c r="S66" s="80"/>
      <c r="T66" s="80"/>
    </row>
    <row r="67" spans="2:20" s="11" customFormat="1" ht="21" customHeight="1">
      <c r="B67" s="76"/>
      <c r="C67" s="71"/>
      <c r="D67" s="102"/>
      <c r="E67" s="64"/>
      <c r="F67" s="52"/>
      <c r="G67" s="26"/>
      <c r="H67" s="25"/>
      <c r="I67" s="25"/>
      <c r="J67" s="102"/>
      <c r="K67" s="64"/>
      <c r="L67" s="52"/>
      <c r="M67" s="26"/>
      <c r="N67" s="25"/>
      <c r="O67" s="81">
        <f t="shared" si="10"/>
        <v>0</v>
      </c>
      <c r="P67" s="27"/>
      <c r="Q67" s="101" t="e">
        <f t="shared" si="11"/>
        <v>#DIV/0!</v>
      </c>
      <c r="R67" s="101" t="e">
        <f t="shared" si="9"/>
        <v>#DIV/0!</v>
      </c>
      <c r="S67" s="80"/>
      <c r="T67" s="80"/>
    </row>
    <row r="68" spans="2:20" s="11" customFormat="1" ht="21" customHeight="1">
      <c r="B68" s="76"/>
      <c r="C68" s="71"/>
      <c r="D68" s="102"/>
      <c r="E68" s="64"/>
      <c r="F68" s="52"/>
      <c r="G68" s="26"/>
      <c r="H68" s="25"/>
      <c r="I68" s="25"/>
      <c r="J68" s="102"/>
      <c r="K68" s="64"/>
      <c r="L68" s="52"/>
      <c r="M68" s="26"/>
      <c r="N68" s="25"/>
      <c r="O68" s="81">
        <f t="shared" si="10"/>
        <v>0</v>
      </c>
      <c r="P68" s="27"/>
      <c r="Q68" s="101" t="e">
        <f t="shared" si="11"/>
        <v>#DIV/0!</v>
      </c>
      <c r="R68" s="101" t="e">
        <f t="shared" si="9"/>
        <v>#DIV/0!</v>
      </c>
      <c r="S68" s="80"/>
      <c r="T68" s="80"/>
    </row>
    <row r="69" spans="2:20" s="11" customFormat="1" ht="21" customHeight="1">
      <c r="B69" s="76"/>
      <c r="C69" s="71"/>
      <c r="D69" s="102"/>
      <c r="E69" s="64"/>
      <c r="F69" s="52"/>
      <c r="G69" s="26"/>
      <c r="H69" s="25"/>
      <c r="I69" s="25"/>
      <c r="J69" s="102"/>
      <c r="K69" s="64"/>
      <c r="L69" s="52"/>
      <c r="M69" s="26"/>
      <c r="N69" s="25"/>
      <c r="O69" s="81">
        <f t="shared" si="10"/>
        <v>0</v>
      </c>
      <c r="P69" s="27"/>
      <c r="Q69" s="101" t="e">
        <f t="shared" si="11"/>
        <v>#DIV/0!</v>
      </c>
      <c r="R69" s="101" t="e">
        <f t="shared" si="9"/>
        <v>#DIV/0!</v>
      </c>
      <c r="S69" s="80"/>
      <c r="T69" s="80"/>
    </row>
    <row r="70" spans="2:20" s="11" customFormat="1" ht="21" customHeight="1">
      <c r="B70" s="76"/>
      <c r="C70" s="71"/>
      <c r="D70" s="102"/>
      <c r="E70" s="64"/>
      <c r="F70" s="52"/>
      <c r="G70" s="26"/>
      <c r="H70" s="25"/>
      <c r="I70" s="25"/>
      <c r="J70" s="102"/>
      <c r="K70" s="64"/>
      <c r="L70" s="52"/>
      <c r="M70" s="26"/>
      <c r="N70" s="25"/>
      <c r="O70" s="81">
        <f t="shared" si="10"/>
        <v>0</v>
      </c>
      <c r="P70" s="27"/>
      <c r="Q70" s="101" t="e">
        <f t="shared" si="11"/>
        <v>#DIV/0!</v>
      </c>
      <c r="R70" s="101" t="e">
        <f t="shared" si="9"/>
        <v>#DIV/0!</v>
      </c>
      <c r="S70" s="80"/>
      <c r="T70" s="80"/>
    </row>
    <row r="71" spans="2:20" s="11" customFormat="1" ht="21" customHeight="1" thickBot="1">
      <c r="B71" s="78"/>
      <c r="C71" s="73"/>
      <c r="D71" s="102"/>
      <c r="E71" s="67"/>
      <c r="F71" s="54"/>
      <c r="G71" s="29"/>
      <c r="H71" s="28"/>
      <c r="I71" s="25"/>
      <c r="J71" s="102"/>
      <c r="K71" s="67"/>
      <c r="L71" s="54"/>
      <c r="M71" s="29"/>
      <c r="N71" s="28"/>
      <c r="O71" s="81">
        <f t="shared" si="10"/>
        <v>0</v>
      </c>
      <c r="P71" s="30"/>
      <c r="Q71" s="101" t="e">
        <f t="shared" si="11"/>
        <v>#DIV/0!</v>
      </c>
      <c r="R71" s="101" t="e">
        <f t="shared" si="9"/>
        <v>#DIV/0!</v>
      </c>
      <c r="S71" s="80"/>
      <c r="T71" s="80"/>
    </row>
    <row r="72" spans="1:20" s="11" customFormat="1" ht="21" customHeight="1" thickBot="1" thickTop="1">
      <c r="A72" s="47"/>
      <c r="B72" s="368" t="s">
        <v>39</v>
      </c>
      <c r="C72" s="369"/>
      <c r="D72" s="97"/>
      <c r="E72" s="98"/>
      <c r="F72" s="99"/>
      <c r="G72" s="99"/>
      <c r="H72" s="99"/>
      <c r="I72" s="99"/>
      <c r="J72" s="99"/>
      <c r="K72" s="98"/>
      <c r="L72" s="99"/>
      <c r="M72" s="99"/>
      <c r="N72" s="99"/>
      <c r="O72" s="82">
        <f>IF(SUM(O60:O71)=0,0,ROUND(SUM(O60:O71)/10^INT(LOG(SUM(O60:O71))),2)*10^INT(LOG(SUM(O60:O71))))</f>
        <v>0</v>
      </c>
      <c r="P72" s="48"/>
      <c r="Q72" s="48"/>
      <c r="R72" s="96"/>
      <c r="T72" s="80"/>
    </row>
    <row r="73" spans="2:18" s="11" customFormat="1" ht="21" customHeight="1" thickBot="1">
      <c r="B73" s="370" t="s">
        <v>29</v>
      </c>
      <c r="C73" s="370"/>
      <c r="D73" s="370"/>
      <c r="E73" s="66"/>
      <c r="F73" s="20"/>
      <c r="G73" s="20"/>
      <c r="H73" s="19"/>
      <c r="I73" s="19"/>
      <c r="J73" s="19"/>
      <c r="K73" s="66"/>
      <c r="L73" s="20"/>
      <c r="M73" s="20"/>
      <c r="N73" s="19"/>
      <c r="O73" s="20"/>
      <c r="P73" s="19"/>
      <c r="Q73" s="93"/>
      <c r="R73" s="93"/>
    </row>
    <row r="74" spans="2:18" s="11" customFormat="1" ht="21" customHeight="1">
      <c r="B74" s="373" t="s">
        <v>36</v>
      </c>
      <c r="C74" s="371" t="s">
        <v>20</v>
      </c>
      <c r="D74" s="375" t="s">
        <v>17</v>
      </c>
      <c r="E74" s="376"/>
      <c r="F74" s="376"/>
      <c r="G74" s="376"/>
      <c r="H74" s="377"/>
      <c r="I74" s="375" t="s">
        <v>18</v>
      </c>
      <c r="J74" s="380"/>
      <c r="K74" s="380"/>
      <c r="L74" s="380"/>
      <c r="M74" s="380"/>
      <c r="N74" s="381"/>
      <c r="O74" s="15" t="s">
        <v>33</v>
      </c>
      <c r="P74" s="378" t="str">
        <f>P10</f>
        <v>備　考</v>
      </c>
      <c r="Q74" s="404" t="str">
        <f>Q10</f>
        <v>段階別
寄与率</v>
      </c>
      <c r="R74" s="404" t="str">
        <f>R10</f>
        <v>全LCに対する寄与率</v>
      </c>
    </row>
    <row r="75" spans="2:18" s="11" customFormat="1" ht="36" customHeight="1" thickBot="1">
      <c r="B75" s="374"/>
      <c r="C75" s="372"/>
      <c r="D75" s="16" t="s">
        <v>19</v>
      </c>
      <c r="E75" s="63" t="s">
        <v>16</v>
      </c>
      <c r="F75" s="17" t="s">
        <v>8</v>
      </c>
      <c r="G75" s="16" t="s">
        <v>15</v>
      </c>
      <c r="H75" s="18" t="s">
        <v>21</v>
      </c>
      <c r="I75" s="16" t="s">
        <v>19</v>
      </c>
      <c r="J75" s="120" t="s">
        <v>100</v>
      </c>
      <c r="K75" s="63" t="s">
        <v>22</v>
      </c>
      <c r="L75" s="17" t="s">
        <v>8</v>
      </c>
      <c r="M75" s="17" t="s">
        <v>15</v>
      </c>
      <c r="N75" s="18" t="s">
        <v>21</v>
      </c>
      <c r="O75" s="17" t="s">
        <v>35</v>
      </c>
      <c r="P75" s="379"/>
      <c r="Q75" s="405"/>
      <c r="R75" s="405"/>
    </row>
    <row r="76" spans="2:20" s="11" customFormat="1" ht="21" customHeight="1" thickTop="1">
      <c r="B76" s="76"/>
      <c r="C76" s="71"/>
      <c r="D76" s="102"/>
      <c r="E76" s="64"/>
      <c r="F76" s="52"/>
      <c r="G76" s="26"/>
      <c r="H76" s="25"/>
      <c r="I76" s="25"/>
      <c r="J76" s="102"/>
      <c r="K76" s="64"/>
      <c r="L76" s="52"/>
      <c r="M76" s="26"/>
      <c r="N76" s="25"/>
      <c r="O76" s="81">
        <f>IF(IF(F76=0,0,ROUND(F76/10^INT(LOG(F76)),2)*10^INT(LOG(F76)))*IF(L76=0,0,ROUND(L76/10^INT(LOG(L76)),2)*10^INT(LOG(L76)))=0,0,ROUND(IF(F76=0,0,ROUND(F76/10^INT(LOG(F76)),2)*10^INT(LOG(F76)))*IF(L76=0,0,ROUND(L76/10^INT(LOG(L76)),2)*10^INT(LOG(L76)))/10^INT(LOG(IF(F76=0,0,ROUND(F76/10^INT(LOG(F76)),2)*10^INT(LOG(F76)))*IF(L76=0,0,ROUND(L76/10^INT(LOG(L76)),2)*10^INT(LOG(L76))))),2)*10^INT(LOG(IF(F76=0,0,ROUND(F76/10^INT(LOG(F76)),2)*10^INT(LOG(F76)))*IF(L76=0,0,ROUND(L76/10^INT(LOG(L76)),2)*10^INT(LOG(L76))))))</f>
        <v>0</v>
      </c>
      <c r="P76" s="27"/>
      <c r="Q76" s="101" t="e">
        <f>O76/$O$88</f>
        <v>#DIV/0!</v>
      </c>
      <c r="R76" s="101" t="e">
        <f aca="true" t="shared" si="12" ref="R76:R87">O76/$Q$91</f>
        <v>#DIV/0!</v>
      </c>
      <c r="S76" s="80"/>
      <c r="T76" s="80"/>
    </row>
    <row r="77" spans="2:20" s="11" customFormat="1" ht="21" customHeight="1">
      <c r="B77" s="76"/>
      <c r="C77" s="71"/>
      <c r="D77" s="102"/>
      <c r="E77" s="64"/>
      <c r="F77" s="52"/>
      <c r="G77" s="26"/>
      <c r="H77" s="25"/>
      <c r="I77" s="25"/>
      <c r="J77" s="102"/>
      <c r="K77" s="64"/>
      <c r="L77" s="52"/>
      <c r="M77" s="26"/>
      <c r="N77" s="25"/>
      <c r="O77" s="81">
        <f aca="true" t="shared" si="13" ref="O77:O87">IF(IF(F77=0,0,ROUND(F77/10^INT(LOG(F77)),2)*10^INT(LOG(F77)))*IF(L77=0,0,ROUND(L77/10^INT(LOG(L77)),2)*10^INT(LOG(L77)))=0,0,ROUND(IF(F77=0,0,ROUND(F77/10^INT(LOG(F77)),2)*10^INT(LOG(F77)))*IF(L77=0,0,ROUND(L77/10^INT(LOG(L77)),2)*10^INT(LOG(L77)))/10^INT(LOG(IF(F77=0,0,ROUND(F77/10^INT(LOG(F77)),2)*10^INT(LOG(F77)))*IF(L77=0,0,ROUND(L77/10^INT(LOG(L77)),2)*10^INT(LOG(L77))))),2)*10^INT(LOG(IF(F77=0,0,ROUND(F77/10^INT(LOG(F77)),2)*10^INT(LOG(F77)))*IF(L77=0,0,ROUND(L77/10^INT(LOG(L77)),2)*10^INT(LOG(L77))))))</f>
        <v>0</v>
      </c>
      <c r="P77" s="27"/>
      <c r="Q77" s="101" t="e">
        <f aca="true" t="shared" si="14" ref="Q77:Q87">O77/$O$88</f>
        <v>#DIV/0!</v>
      </c>
      <c r="R77" s="101" t="e">
        <f t="shared" si="12"/>
        <v>#DIV/0!</v>
      </c>
      <c r="S77" s="80"/>
      <c r="T77" s="80"/>
    </row>
    <row r="78" spans="2:20" s="11" customFormat="1" ht="21" customHeight="1">
      <c r="B78" s="76"/>
      <c r="C78" s="71"/>
      <c r="D78" s="102"/>
      <c r="E78" s="64"/>
      <c r="F78" s="52"/>
      <c r="G78" s="26"/>
      <c r="H78" s="25"/>
      <c r="I78" s="25"/>
      <c r="J78" s="102"/>
      <c r="K78" s="64"/>
      <c r="L78" s="52"/>
      <c r="M78" s="26"/>
      <c r="N78" s="25"/>
      <c r="O78" s="81">
        <f t="shared" si="13"/>
        <v>0</v>
      </c>
      <c r="P78" s="27"/>
      <c r="Q78" s="101" t="e">
        <f t="shared" si="14"/>
        <v>#DIV/0!</v>
      </c>
      <c r="R78" s="101" t="e">
        <f t="shared" si="12"/>
        <v>#DIV/0!</v>
      </c>
      <c r="S78" s="80"/>
      <c r="T78" s="80"/>
    </row>
    <row r="79" spans="2:20" s="11" customFormat="1" ht="21" customHeight="1">
      <c r="B79" s="76"/>
      <c r="C79" s="71"/>
      <c r="D79" s="102"/>
      <c r="E79" s="64"/>
      <c r="F79" s="52"/>
      <c r="G79" s="26"/>
      <c r="H79" s="25"/>
      <c r="I79" s="25"/>
      <c r="J79" s="102"/>
      <c r="K79" s="64"/>
      <c r="L79" s="52"/>
      <c r="M79" s="26"/>
      <c r="N79" s="25"/>
      <c r="O79" s="81">
        <f t="shared" si="13"/>
        <v>0</v>
      </c>
      <c r="P79" s="27"/>
      <c r="Q79" s="101" t="e">
        <f t="shared" si="14"/>
        <v>#DIV/0!</v>
      </c>
      <c r="R79" s="101" t="e">
        <f t="shared" si="12"/>
        <v>#DIV/0!</v>
      </c>
      <c r="S79" s="80"/>
      <c r="T79" s="80"/>
    </row>
    <row r="80" spans="2:20" s="11" customFormat="1" ht="21" customHeight="1">
      <c r="B80" s="76"/>
      <c r="C80" s="71"/>
      <c r="D80" s="102"/>
      <c r="E80" s="64"/>
      <c r="F80" s="52"/>
      <c r="G80" s="26"/>
      <c r="H80" s="25"/>
      <c r="I80" s="25"/>
      <c r="J80" s="102"/>
      <c r="K80" s="64"/>
      <c r="L80" s="52"/>
      <c r="M80" s="26"/>
      <c r="N80" s="25"/>
      <c r="O80" s="81">
        <f t="shared" si="13"/>
        <v>0</v>
      </c>
      <c r="P80" s="27"/>
      <c r="Q80" s="101" t="e">
        <f t="shared" si="14"/>
        <v>#DIV/0!</v>
      </c>
      <c r="R80" s="101" t="e">
        <f t="shared" si="12"/>
        <v>#DIV/0!</v>
      </c>
      <c r="S80" s="80"/>
      <c r="T80" s="80"/>
    </row>
    <row r="81" spans="2:20" s="11" customFormat="1" ht="21" customHeight="1">
      <c r="B81" s="76"/>
      <c r="C81" s="71"/>
      <c r="D81" s="102"/>
      <c r="E81" s="64"/>
      <c r="F81" s="52"/>
      <c r="G81" s="26"/>
      <c r="H81" s="25"/>
      <c r="I81" s="25"/>
      <c r="J81" s="102"/>
      <c r="K81" s="64"/>
      <c r="L81" s="52"/>
      <c r="M81" s="26"/>
      <c r="N81" s="25"/>
      <c r="O81" s="81">
        <f t="shared" si="13"/>
        <v>0</v>
      </c>
      <c r="P81" s="27"/>
      <c r="Q81" s="101" t="e">
        <f t="shared" si="14"/>
        <v>#DIV/0!</v>
      </c>
      <c r="R81" s="101" t="e">
        <f t="shared" si="12"/>
        <v>#DIV/0!</v>
      </c>
      <c r="S81" s="80"/>
      <c r="T81" s="80"/>
    </row>
    <row r="82" spans="2:20" s="11" customFormat="1" ht="21" customHeight="1">
      <c r="B82" s="76"/>
      <c r="C82" s="71"/>
      <c r="D82" s="102"/>
      <c r="E82" s="64"/>
      <c r="F82" s="52"/>
      <c r="G82" s="26"/>
      <c r="H82" s="25"/>
      <c r="I82" s="25"/>
      <c r="J82" s="102"/>
      <c r="K82" s="64"/>
      <c r="L82" s="52"/>
      <c r="M82" s="26"/>
      <c r="N82" s="25"/>
      <c r="O82" s="81">
        <f t="shared" si="13"/>
        <v>0</v>
      </c>
      <c r="P82" s="27"/>
      <c r="Q82" s="101" t="e">
        <f t="shared" si="14"/>
        <v>#DIV/0!</v>
      </c>
      <c r="R82" s="101" t="e">
        <f t="shared" si="12"/>
        <v>#DIV/0!</v>
      </c>
      <c r="S82" s="80"/>
      <c r="T82" s="80"/>
    </row>
    <row r="83" spans="2:20" s="11" customFormat="1" ht="21" customHeight="1">
      <c r="B83" s="76"/>
      <c r="C83" s="71"/>
      <c r="D83" s="102"/>
      <c r="E83" s="64"/>
      <c r="F83" s="52"/>
      <c r="G83" s="26"/>
      <c r="H83" s="25"/>
      <c r="I83" s="25"/>
      <c r="J83" s="102"/>
      <c r="K83" s="64"/>
      <c r="L83" s="52"/>
      <c r="M83" s="26"/>
      <c r="N83" s="25"/>
      <c r="O83" s="81">
        <f t="shared" si="13"/>
        <v>0</v>
      </c>
      <c r="P83" s="27"/>
      <c r="Q83" s="101" t="e">
        <f t="shared" si="14"/>
        <v>#DIV/0!</v>
      </c>
      <c r="R83" s="101" t="e">
        <f t="shared" si="12"/>
        <v>#DIV/0!</v>
      </c>
      <c r="S83" s="80"/>
      <c r="T83" s="80"/>
    </row>
    <row r="84" spans="2:20" s="11" customFormat="1" ht="21" customHeight="1">
      <c r="B84" s="76"/>
      <c r="C84" s="71"/>
      <c r="D84" s="102"/>
      <c r="E84" s="64"/>
      <c r="F84" s="52"/>
      <c r="G84" s="26"/>
      <c r="H84" s="25"/>
      <c r="I84" s="25"/>
      <c r="J84" s="102"/>
      <c r="K84" s="64"/>
      <c r="L84" s="52"/>
      <c r="M84" s="26"/>
      <c r="N84" s="25"/>
      <c r="O84" s="81">
        <f t="shared" si="13"/>
        <v>0</v>
      </c>
      <c r="P84" s="27"/>
      <c r="Q84" s="101" t="e">
        <f t="shared" si="14"/>
        <v>#DIV/0!</v>
      </c>
      <c r="R84" s="101" t="e">
        <f t="shared" si="12"/>
        <v>#DIV/0!</v>
      </c>
      <c r="S84" s="80"/>
      <c r="T84" s="80"/>
    </row>
    <row r="85" spans="2:20" s="11" customFormat="1" ht="21" customHeight="1">
      <c r="B85" s="76"/>
      <c r="C85" s="71"/>
      <c r="D85" s="102"/>
      <c r="E85" s="64"/>
      <c r="F85" s="52"/>
      <c r="G85" s="26"/>
      <c r="H85" s="25"/>
      <c r="I85" s="25"/>
      <c r="J85" s="102"/>
      <c r="K85" s="64"/>
      <c r="L85" s="52"/>
      <c r="M85" s="26"/>
      <c r="N85" s="25"/>
      <c r="O85" s="81">
        <f t="shared" si="13"/>
        <v>0</v>
      </c>
      <c r="P85" s="27"/>
      <c r="Q85" s="101" t="e">
        <f t="shared" si="14"/>
        <v>#DIV/0!</v>
      </c>
      <c r="R85" s="101" t="e">
        <f t="shared" si="12"/>
        <v>#DIV/0!</v>
      </c>
      <c r="S85" s="80"/>
      <c r="T85" s="80"/>
    </row>
    <row r="86" spans="2:20" s="11" customFormat="1" ht="21" customHeight="1">
      <c r="B86" s="76"/>
      <c r="C86" s="71"/>
      <c r="D86" s="102"/>
      <c r="E86" s="64"/>
      <c r="F86" s="52"/>
      <c r="G86" s="26"/>
      <c r="H86" s="25"/>
      <c r="I86" s="25"/>
      <c r="J86" s="102"/>
      <c r="K86" s="64"/>
      <c r="L86" s="52"/>
      <c r="M86" s="26"/>
      <c r="N86" s="25"/>
      <c r="O86" s="81">
        <f t="shared" si="13"/>
        <v>0</v>
      </c>
      <c r="P86" s="27"/>
      <c r="Q86" s="101" t="e">
        <f t="shared" si="14"/>
        <v>#DIV/0!</v>
      </c>
      <c r="R86" s="101" t="e">
        <f t="shared" si="12"/>
        <v>#DIV/0!</v>
      </c>
      <c r="S86" s="80"/>
      <c r="T86" s="80"/>
    </row>
    <row r="87" spans="2:20" s="11" customFormat="1" ht="21" customHeight="1" thickBot="1">
      <c r="B87" s="78"/>
      <c r="C87" s="73"/>
      <c r="D87" s="102"/>
      <c r="E87" s="67"/>
      <c r="F87" s="54"/>
      <c r="G87" s="29"/>
      <c r="H87" s="28"/>
      <c r="I87" s="25"/>
      <c r="J87" s="102"/>
      <c r="K87" s="67"/>
      <c r="L87" s="54"/>
      <c r="M87" s="29"/>
      <c r="N87" s="28"/>
      <c r="O87" s="81">
        <f t="shared" si="13"/>
        <v>0</v>
      </c>
      <c r="P87" s="30"/>
      <c r="Q87" s="101" t="e">
        <f t="shared" si="14"/>
        <v>#DIV/0!</v>
      </c>
      <c r="R87" s="101" t="e">
        <f t="shared" si="12"/>
        <v>#DIV/0!</v>
      </c>
      <c r="S87" s="80"/>
      <c r="T87" s="80"/>
    </row>
    <row r="88" spans="1:20" s="11" customFormat="1" ht="21" customHeight="1" thickBot="1" thickTop="1">
      <c r="A88" s="47"/>
      <c r="B88" s="368" t="s">
        <v>39</v>
      </c>
      <c r="C88" s="369"/>
      <c r="D88" s="97"/>
      <c r="E88" s="98"/>
      <c r="F88" s="99"/>
      <c r="G88" s="99"/>
      <c r="H88" s="99"/>
      <c r="I88" s="99"/>
      <c r="J88" s="99"/>
      <c r="K88" s="98"/>
      <c r="L88" s="99"/>
      <c r="M88" s="99"/>
      <c r="N88" s="99"/>
      <c r="O88" s="82">
        <f>IF(SUM(O76:O87)=0,0,ROUND(SUM(O76:O87)/10^INT(LOG(SUM(O76:O87))),2)*10^INT(LOG(SUM(O76:O87))))</f>
        <v>0</v>
      </c>
      <c r="P88" s="48"/>
      <c r="Q88" s="48"/>
      <c r="R88" s="96"/>
      <c r="T88" s="80"/>
    </row>
    <row r="89" spans="1:18" s="11" customFormat="1" ht="21" customHeight="1" thickBot="1">
      <c r="A89" s="11">
        <v>6</v>
      </c>
      <c r="B89" s="408"/>
      <c r="C89" s="408"/>
      <c r="D89" s="31"/>
      <c r="E89" s="68"/>
      <c r="F89" s="32"/>
      <c r="G89" s="32"/>
      <c r="H89" s="22"/>
      <c r="I89" s="22"/>
      <c r="J89" s="22"/>
      <c r="K89" s="68"/>
      <c r="L89" s="32"/>
      <c r="M89" s="32"/>
      <c r="N89" s="22"/>
      <c r="O89" s="32"/>
      <c r="P89" s="22"/>
      <c r="Q89" s="90"/>
      <c r="R89" s="90"/>
    </row>
    <row r="90" spans="17:18" ht="20.25" customHeight="1">
      <c r="Q90" s="409" t="s">
        <v>82</v>
      </c>
      <c r="R90" s="410"/>
    </row>
    <row r="91" spans="17:18" ht="21" customHeight="1" thickBot="1">
      <c r="Q91" s="406">
        <f>O24+O40+O56+O72+O88</f>
        <v>0</v>
      </c>
      <c r="R91" s="407"/>
    </row>
  </sheetData>
  <sheetProtection/>
  <mergeCells count="58">
    <mergeCell ref="Q91:R91"/>
    <mergeCell ref="Q58:Q59"/>
    <mergeCell ref="R58:R59"/>
    <mergeCell ref="Q74:Q75"/>
    <mergeCell ref="R74:R75"/>
    <mergeCell ref="B89:C89"/>
    <mergeCell ref="Q90:R90"/>
    <mergeCell ref="D58:H58"/>
    <mergeCell ref="I58:N58"/>
    <mergeCell ref="P58:P59"/>
    <mergeCell ref="Q10:Q11"/>
    <mergeCell ref="R10:R11"/>
    <mergeCell ref="Q26:Q27"/>
    <mergeCell ref="R26:R27"/>
    <mergeCell ref="Q42:Q43"/>
    <mergeCell ref="R42:R43"/>
    <mergeCell ref="A10:A11"/>
    <mergeCell ref="B10:B11"/>
    <mergeCell ref="P26:P27"/>
    <mergeCell ref="P10:P11"/>
    <mergeCell ref="B25:D25"/>
    <mergeCell ref="D10:H10"/>
    <mergeCell ref="C10:C11"/>
    <mergeCell ref="I10:N10"/>
    <mergeCell ref="I26:N26"/>
    <mergeCell ref="B24:C24"/>
    <mergeCell ref="L7:O7"/>
    <mergeCell ref="B3:O3"/>
    <mergeCell ref="B9:D9"/>
    <mergeCell ref="K5:O5"/>
    <mergeCell ref="L6:O6"/>
    <mergeCell ref="C5:G5"/>
    <mergeCell ref="D8:G8"/>
    <mergeCell ref="D6:G6"/>
    <mergeCell ref="D7:G7"/>
    <mergeCell ref="L8:O8"/>
    <mergeCell ref="D42:H42"/>
    <mergeCell ref="P42:P43"/>
    <mergeCell ref="B42:B43"/>
    <mergeCell ref="C42:C43"/>
    <mergeCell ref="B57:D57"/>
    <mergeCell ref="I42:N42"/>
    <mergeCell ref="P74:P75"/>
    <mergeCell ref="B73:D73"/>
    <mergeCell ref="B74:B75"/>
    <mergeCell ref="C74:C75"/>
    <mergeCell ref="D74:H74"/>
    <mergeCell ref="I74:N74"/>
    <mergeCell ref="B88:C88"/>
    <mergeCell ref="B56:C56"/>
    <mergeCell ref="B72:C72"/>
    <mergeCell ref="B41:D41"/>
    <mergeCell ref="C26:C27"/>
    <mergeCell ref="B26:B27"/>
    <mergeCell ref="B40:C40"/>
    <mergeCell ref="D26:H26"/>
    <mergeCell ref="B58:B59"/>
    <mergeCell ref="C58:C59"/>
  </mergeCells>
  <dataValidations count="2">
    <dataValidation type="list" allowBlank="1" showInputMessage="1" showErrorMessage="1" sqref="I12:I23 I60:I71 I28:I39 I44:I55 I76:I87">
      <formula1>$K$6:$K$8</formula1>
    </dataValidation>
    <dataValidation type="list" allowBlank="1" showInputMessage="1" showErrorMessage="1" sqref="D12:D23 D28:D39 D44:D55 D60:D71 D76:D87">
      <formula1>$C$6:$C$7</formula1>
    </dataValidation>
  </dataValidations>
  <printOptions horizontalCentered="1"/>
  <pageMargins left="0.2362204724409449" right="0.2362204724409449" top="0.3937007874015748" bottom="0.3937007874015748" header="0.31496062992125984" footer="0.31496062992125984"/>
  <pageSetup fitToHeight="0"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K15"/>
  <sheetViews>
    <sheetView view="pageBreakPreview" zoomScale="85" zoomScaleSheetLayoutView="85" zoomScalePageLayoutView="0" workbookViewId="0" topLeftCell="A1">
      <selection activeCell="C9" sqref="C9"/>
    </sheetView>
  </sheetViews>
  <sheetFormatPr defaultColWidth="9.00390625" defaultRowHeight="13.5"/>
  <cols>
    <col min="1" max="1" width="5.375" style="9" customWidth="1"/>
    <col min="2" max="2" width="8.25390625" style="10" customWidth="1"/>
    <col min="3" max="3" width="91.50390625" style="10" customWidth="1"/>
    <col min="4" max="4" width="36.50390625" style="10" customWidth="1"/>
    <col min="5" max="16384" width="9.00390625" style="8" customWidth="1"/>
  </cols>
  <sheetData>
    <row r="1" spans="1:11" ht="21" customHeight="1">
      <c r="A1" s="86" t="s">
        <v>56</v>
      </c>
      <c r="B1" s="86"/>
      <c r="C1" s="50"/>
      <c r="D1" s="49" t="s">
        <v>40</v>
      </c>
      <c r="E1" s="50"/>
      <c r="F1" s="50"/>
      <c r="G1" s="50"/>
      <c r="H1" s="50"/>
      <c r="I1" s="50"/>
      <c r="J1" s="50"/>
      <c r="K1" s="50"/>
    </row>
    <row r="2" ht="13.5" thickBot="1"/>
    <row r="3" spans="1:4" s="33" customFormat="1" ht="12.75" customHeight="1">
      <c r="A3" s="411" t="s">
        <v>31</v>
      </c>
      <c r="B3" s="413" t="s">
        <v>30</v>
      </c>
      <c r="C3" s="415" t="s">
        <v>101</v>
      </c>
      <c r="D3" s="417" t="s">
        <v>102</v>
      </c>
    </row>
    <row r="4" spans="1:4" s="33" customFormat="1" ht="36.75" customHeight="1" thickBot="1">
      <c r="A4" s="412"/>
      <c r="B4" s="414"/>
      <c r="C4" s="416"/>
      <c r="D4" s="418"/>
    </row>
    <row r="5" spans="1:4" s="38" customFormat="1" ht="99" customHeight="1">
      <c r="A5" s="39"/>
      <c r="B5" s="35"/>
      <c r="C5" s="36"/>
      <c r="D5" s="37"/>
    </row>
    <row r="6" spans="1:4" s="38" customFormat="1" ht="99" customHeight="1">
      <c r="A6" s="34"/>
      <c r="B6" s="35"/>
      <c r="C6" s="85"/>
      <c r="D6" s="37"/>
    </row>
    <row r="7" spans="1:4" s="38" customFormat="1" ht="99" customHeight="1">
      <c r="A7" s="34"/>
      <c r="B7" s="35"/>
      <c r="C7" s="85"/>
      <c r="D7" s="37"/>
    </row>
    <row r="8" spans="1:4" s="38" customFormat="1" ht="99" customHeight="1">
      <c r="A8" s="34"/>
      <c r="B8" s="35"/>
      <c r="C8" s="85"/>
      <c r="D8" s="37"/>
    </row>
    <row r="9" spans="1:4" s="38" customFormat="1" ht="99" customHeight="1">
      <c r="A9" s="34"/>
      <c r="B9" s="35"/>
      <c r="C9" s="85"/>
      <c r="D9" s="110"/>
    </row>
    <row r="10" spans="1:4" s="38" customFormat="1" ht="99" customHeight="1">
      <c r="A10" s="34"/>
      <c r="B10" s="121"/>
      <c r="C10" s="114"/>
      <c r="D10" s="42"/>
    </row>
    <row r="11" spans="1:4" s="38" customFormat="1" ht="99" customHeight="1">
      <c r="A11" s="39"/>
      <c r="B11" s="121"/>
      <c r="C11" s="114"/>
      <c r="D11" s="42"/>
    </row>
    <row r="12" spans="1:4" s="38" customFormat="1" ht="99" customHeight="1">
      <c r="A12" s="34"/>
      <c r="B12" s="35"/>
      <c r="C12" s="85"/>
      <c r="D12" s="110"/>
    </row>
    <row r="13" spans="1:4" s="38" customFormat="1" ht="75.75" customHeight="1">
      <c r="A13" s="39"/>
      <c r="B13" s="40"/>
      <c r="C13" s="41"/>
      <c r="D13" s="42"/>
    </row>
    <row r="14" spans="1:4" s="38" customFormat="1" ht="44.25" customHeight="1">
      <c r="A14" s="206"/>
      <c r="B14" s="205"/>
      <c r="C14" s="206"/>
      <c r="D14" s="206"/>
    </row>
    <row r="15" spans="1:4" s="38" customFormat="1" ht="12">
      <c r="A15" s="33"/>
      <c r="B15" s="43"/>
      <c r="C15" s="43"/>
      <c r="D15" s="43"/>
    </row>
  </sheetData>
  <sheetProtection/>
  <mergeCells count="4">
    <mergeCell ref="A3:A4"/>
    <mergeCell ref="B3:B4"/>
    <mergeCell ref="C3:C4"/>
    <mergeCell ref="D3:D4"/>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D92"/>
  <sheetViews>
    <sheetView view="pageBreakPreview" zoomScale="85" zoomScaleNormal="75" zoomScaleSheetLayoutView="85" zoomScalePageLayoutView="0" workbookViewId="0" topLeftCell="A1">
      <selection activeCell="B16" sqref="B16"/>
    </sheetView>
  </sheetViews>
  <sheetFormatPr defaultColWidth="9.00390625" defaultRowHeight="13.5"/>
  <cols>
    <col min="1" max="1" width="9.00390625" style="173" customWidth="1"/>
    <col min="2" max="2" width="67.625" style="173" customWidth="1"/>
    <col min="3" max="16384" width="9.00390625" style="173" customWidth="1"/>
  </cols>
  <sheetData>
    <row r="1" spans="1:3" s="11" customFormat="1" ht="21">
      <c r="A1" s="431" t="s">
        <v>164</v>
      </c>
      <c r="B1" s="431"/>
      <c r="C1" s="431"/>
    </row>
    <row r="2" spans="1:3" s="11" customFormat="1" ht="21">
      <c r="A2" s="431" t="s">
        <v>165</v>
      </c>
      <c r="B2" s="431"/>
      <c r="C2" s="431"/>
    </row>
    <row r="3" s="11" customFormat="1" ht="13.5">
      <c r="A3" s="188"/>
    </row>
    <row r="4" spans="1:3" s="11" customFormat="1" ht="60" customHeight="1">
      <c r="A4" s="432" t="s">
        <v>166</v>
      </c>
      <c r="B4" s="432"/>
      <c r="C4" s="432"/>
    </row>
    <row r="5" s="11" customFormat="1" ht="13.5">
      <c r="A5" s="188"/>
    </row>
    <row r="6" spans="1:3" s="11" customFormat="1" ht="30.75" customHeight="1">
      <c r="A6" s="432" t="s">
        <v>244</v>
      </c>
      <c r="B6" s="432"/>
      <c r="C6" s="432"/>
    </row>
    <row r="7" spans="3:4" ht="27.75" customHeight="1">
      <c r="C7" s="174"/>
      <c r="D7" s="174"/>
    </row>
    <row r="8" ht="14.25" thickBot="1">
      <c r="A8" s="175" t="s">
        <v>121</v>
      </c>
    </row>
    <row r="9" spans="1:3" ht="18.75" customHeight="1" thickBot="1">
      <c r="A9" s="176" t="s">
        <v>122</v>
      </c>
      <c r="B9" s="177" t="s">
        <v>123</v>
      </c>
      <c r="C9" s="177" t="s">
        <v>139</v>
      </c>
    </row>
    <row r="10" spans="1:3" ht="37.5" customHeight="1" thickTop="1">
      <c r="A10" s="423" t="s">
        <v>140</v>
      </c>
      <c r="B10" s="178" t="s">
        <v>124</v>
      </c>
      <c r="C10" s="425" t="s">
        <v>229</v>
      </c>
    </row>
    <row r="11" spans="1:3" ht="37.5" customHeight="1" thickBot="1">
      <c r="A11" s="424"/>
      <c r="B11" s="179" t="s">
        <v>125</v>
      </c>
      <c r="C11" s="426"/>
    </row>
    <row r="12" ht="13.5">
      <c r="A12" s="180"/>
    </row>
    <row r="13" ht="14.25" thickBot="1">
      <c r="A13" s="181" t="s">
        <v>126</v>
      </c>
    </row>
    <row r="14" spans="1:3" ht="18.75" customHeight="1" thickBot="1">
      <c r="A14" s="176" t="s">
        <v>122</v>
      </c>
      <c r="B14" s="177" t="s">
        <v>123</v>
      </c>
      <c r="C14" s="207" t="s">
        <v>139</v>
      </c>
    </row>
    <row r="15" spans="1:3" ht="18.75" customHeight="1" thickTop="1">
      <c r="A15" s="427" t="s">
        <v>141</v>
      </c>
      <c r="B15" s="178" t="s">
        <v>127</v>
      </c>
      <c r="C15" s="429" t="s">
        <v>230</v>
      </c>
    </row>
    <row r="16" spans="1:3" ht="41.25" customHeight="1" thickBot="1">
      <c r="A16" s="428"/>
      <c r="B16" s="184" t="s">
        <v>128</v>
      </c>
      <c r="C16" s="426"/>
    </row>
    <row r="17" spans="1:3" ht="18.75" customHeight="1">
      <c r="A17" s="427" t="s">
        <v>142</v>
      </c>
      <c r="B17" s="178" t="s">
        <v>129</v>
      </c>
      <c r="C17" s="429" t="s">
        <v>230</v>
      </c>
    </row>
    <row r="18" spans="1:3" ht="37.5" customHeight="1" thickBot="1">
      <c r="A18" s="424"/>
      <c r="B18" s="179" t="s">
        <v>130</v>
      </c>
      <c r="C18" s="426"/>
    </row>
    <row r="19" spans="1:3" ht="34.5" customHeight="1">
      <c r="A19" s="427" t="s">
        <v>143</v>
      </c>
      <c r="B19" s="178" t="s">
        <v>167</v>
      </c>
      <c r="C19" s="429" t="s">
        <v>230</v>
      </c>
    </row>
    <row r="20" spans="1:3" ht="72" customHeight="1" thickBot="1">
      <c r="A20" s="424"/>
      <c r="B20" s="179" t="s">
        <v>168</v>
      </c>
      <c r="C20" s="426"/>
    </row>
    <row r="21" spans="1:3" ht="18.75" customHeight="1">
      <c r="A21" s="427" t="s">
        <v>144</v>
      </c>
      <c r="B21" s="178" t="s">
        <v>136</v>
      </c>
      <c r="C21" s="429" t="s">
        <v>230</v>
      </c>
    </row>
    <row r="22" spans="1:3" ht="37.5" customHeight="1" thickBot="1">
      <c r="A22" s="424"/>
      <c r="B22" s="179" t="s">
        <v>131</v>
      </c>
      <c r="C22" s="426"/>
    </row>
    <row r="23" spans="1:3" ht="37.5" customHeight="1" thickBot="1">
      <c r="A23" s="182" t="s">
        <v>145</v>
      </c>
      <c r="B23" s="179" t="s">
        <v>169</v>
      </c>
      <c r="C23" s="183" t="s">
        <v>229</v>
      </c>
    </row>
    <row r="24" spans="1:3" ht="18.75" customHeight="1">
      <c r="A24" s="427" t="s">
        <v>146</v>
      </c>
      <c r="B24" s="178" t="s">
        <v>137</v>
      </c>
      <c r="C24" s="429" t="s">
        <v>229</v>
      </c>
    </row>
    <row r="25" spans="1:3" ht="37.5" customHeight="1">
      <c r="A25" s="428"/>
      <c r="B25" s="178" t="s">
        <v>132</v>
      </c>
      <c r="C25" s="430"/>
    </row>
    <row r="26" spans="1:3" ht="23.25" customHeight="1">
      <c r="A26" s="428"/>
      <c r="B26" s="178" t="s">
        <v>162</v>
      </c>
      <c r="C26" s="430"/>
    </row>
    <row r="27" spans="1:3" ht="45" customHeight="1" thickBot="1">
      <c r="A27" s="424"/>
      <c r="B27" s="179" t="s">
        <v>138</v>
      </c>
      <c r="C27" s="426"/>
    </row>
    <row r="28" spans="1:3" ht="37.5" customHeight="1">
      <c r="A28" s="427" t="s">
        <v>147</v>
      </c>
      <c r="B28" s="178" t="s">
        <v>148</v>
      </c>
      <c r="C28" s="429" t="s">
        <v>229</v>
      </c>
    </row>
    <row r="29" spans="1:3" ht="37.5" customHeight="1" thickBot="1">
      <c r="A29" s="424"/>
      <c r="B29" s="179" t="s">
        <v>171</v>
      </c>
      <c r="C29" s="426"/>
    </row>
    <row r="30" spans="1:3" ht="37.5" customHeight="1">
      <c r="A30" s="427" t="s">
        <v>149</v>
      </c>
      <c r="B30" s="189" t="s">
        <v>170</v>
      </c>
      <c r="C30" s="429" t="s">
        <v>229</v>
      </c>
    </row>
    <row r="31" spans="1:3" ht="37.5" customHeight="1" thickBot="1">
      <c r="A31" s="424"/>
      <c r="B31" s="190" t="s">
        <v>172</v>
      </c>
      <c r="C31" s="426"/>
    </row>
    <row r="32" spans="1:3" ht="37.5" customHeight="1" thickBot="1">
      <c r="A32" s="192" t="s">
        <v>150</v>
      </c>
      <c r="B32" s="193" t="s">
        <v>184</v>
      </c>
      <c r="C32" s="183" t="s">
        <v>229</v>
      </c>
    </row>
    <row r="33" spans="1:3" ht="37.5" customHeight="1">
      <c r="A33" s="427" t="s">
        <v>151</v>
      </c>
      <c r="B33" s="178" t="s">
        <v>226</v>
      </c>
      <c r="C33" s="429" t="s">
        <v>229</v>
      </c>
    </row>
    <row r="34" spans="1:3" ht="30.75" customHeight="1" thickBot="1">
      <c r="A34" s="424"/>
      <c r="B34" s="179" t="s">
        <v>173</v>
      </c>
      <c r="C34" s="426"/>
    </row>
    <row r="35" spans="1:3" ht="30" customHeight="1">
      <c r="A35" s="427" t="s">
        <v>152</v>
      </c>
      <c r="B35" s="189" t="s">
        <v>174</v>
      </c>
      <c r="C35" s="429" t="s">
        <v>229</v>
      </c>
    </row>
    <row r="36" spans="1:3" ht="31.5" customHeight="1" thickBot="1">
      <c r="A36" s="428"/>
      <c r="B36" s="191" t="s">
        <v>175</v>
      </c>
      <c r="C36" s="426"/>
    </row>
    <row r="37" spans="1:3" ht="43.5" customHeight="1">
      <c r="A37" s="427" t="s">
        <v>153</v>
      </c>
      <c r="B37" s="198" t="s">
        <v>273</v>
      </c>
      <c r="C37" s="429" t="s">
        <v>229</v>
      </c>
    </row>
    <row r="38" spans="1:3" ht="43.5" customHeight="1" thickBot="1">
      <c r="A38" s="424"/>
      <c r="B38" s="179" t="s">
        <v>272</v>
      </c>
      <c r="C38" s="426"/>
    </row>
    <row r="39" spans="1:3" ht="47.25" customHeight="1">
      <c r="A39" s="428" t="s">
        <v>154</v>
      </c>
      <c r="B39" s="178" t="s">
        <v>179</v>
      </c>
      <c r="C39" s="430" t="s">
        <v>229</v>
      </c>
    </row>
    <row r="40" spans="1:3" ht="42.75" customHeight="1" thickBot="1">
      <c r="A40" s="424"/>
      <c r="B40" s="179" t="s">
        <v>180</v>
      </c>
      <c r="C40" s="426"/>
    </row>
    <row r="41" spans="1:3" ht="48" customHeight="1">
      <c r="A41" s="427" t="s">
        <v>181</v>
      </c>
      <c r="B41" s="178" t="s">
        <v>182</v>
      </c>
      <c r="C41" s="429" t="s">
        <v>229</v>
      </c>
    </row>
    <row r="42" spans="1:3" ht="43.5" customHeight="1" thickBot="1">
      <c r="A42" s="424"/>
      <c r="B42" s="179" t="s">
        <v>176</v>
      </c>
      <c r="C42" s="426"/>
    </row>
    <row r="43" spans="1:3" ht="43.5" customHeight="1" thickBot="1">
      <c r="A43" s="218" t="s">
        <v>155</v>
      </c>
      <c r="B43" s="219" t="s">
        <v>275</v>
      </c>
      <c r="C43" s="220" t="s">
        <v>229</v>
      </c>
    </row>
    <row r="44" spans="1:3" ht="79.5" customHeight="1" thickBot="1">
      <c r="A44" s="187" t="s">
        <v>274</v>
      </c>
      <c r="B44" s="179" t="s">
        <v>183</v>
      </c>
      <c r="C44" s="183" t="s">
        <v>229</v>
      </c>
    </row>
    <row r="45" spans="1:3" ht="30" customHeight="1">
      <c r="A45" s="427" t="s">
        <v>276</v>
      </c>
      <c r="B45" s="189" t="s">
        <v>185</v>
      </c>
      <c r="C45" s="429" t="s">
        <v>229</v>
      </c>
    </row>
    <row r="46" spans="1:3" ht="30" customHeight="1" thickBot="1">
      <c r="A46" s="424"/>
      <c r="B46" s="184" t="s">
        <v>186</v>
      </c>
      <c r="C46" s="426"/>
    </row>
    <row r="47" spans="1:3" ht="52.5" customHeight="1">
      <c r="A47" s="427" t="s">
        <v>156</v>
      </c>
      <c r="B47" s="178" t="s">
        <v>218</v>
      </c>
      <c r="C47" s="429" t="s">
        <v>229</v>
      </c>
    </row>
    <row r="48" spans="1:3" ht="39.75" customHeight="1" thickBot="1">
      <c r="A48" s="424"/>
      <c r="B48" s="219" t="s">
        <v>277</v>
      </c>
      <c r="C48" s="426"/>
    </row>
    <row r="49" spans="1:3" ht="13.5">
      <c r="A49" s="180"/>
      <c r="C49" s="194"/>
    </row>
    <row r="50" spans="1:3" ht="14.25" thickBot="1">
      <c r="A50" s="195" t="s">
        <v>196</v>
      </c>
      <c r="B50" s="196"/>
      <c r="C50" s="196"/>
    </row>
    <row r="51" spans="1:3" ht="18.75" customHeight="1" thickBot="1">
      <c r="A51" s="176" t="s">
        <v>122</v>
      </c>
      <c r="B51" s="177" t="s">
        <v>123</v>
      </c>
      <c r="C51" s="177" t="s">
        <v>139</v>
      </c>
    </row>
    <row r="52" spans="1:3" ht="18.75" customHeight="1" thickTop="1">
      <c r="A52" s="423" t="s">
        <v>157</v>
      </c>
      <c r="B52" s="197" t="s">
        <v>222</v>
      </c>
      <c r="C52" s="429" t="s">
        <v>229</v>
      </c>
    </row>
    <row r="53" spans="1:3" ht="18.75" customHeight="1" thickBot="1">
      <c r="A53" s="424"/>
      <c r="B53" s="179" t="s">
        <v>221</v>
      </c>
      <c r="C53" s="426"/>
    </row>
    <row r="54" ht="13.5">
      <c r="A54" s="180"/>
    </row>
    <row r="55" ht="14.25" thickBot="1">
      <c r="A55" s="181" t="s">
        <v>197</v>
      </c>
    </row>
    <row r="56" spans="1:3" ht="18.75" customHeight="1" thickBot="1">
      <c r="A56" s="176" t="s">
        <v>122</v>
      </c>
      <c r="B56" s="177" t="s">
        <v>123</v>
      </c>
      <c r="C56" s="177" t="s">
        <v>139</v>
      </c>
    </row>
    <row r="57" spans="1:3" ht="18.75" customHeight="1" thickBot="1" thickTop="1">
      <c r="A57" s="187" t="s">
        <v>158</v>
      </c>
      <c r="B57" s="179" t="s">
        <v>177</v>
      </c>
      <c r="C57" s="183" t="s">
        <v>229</v>
      </c>
    </row>
    <row r="58" spans="1:3" ht="18.75" customHeight="1" thickBot="1">
      <c r="A58" s="187" t="s">
        <v>198</v>
      </c>
      <c r="B58" s="179" t="s">
        <v>178</v>
      </c>
      <c r="C58" s="183" t="s">
        <v>229</v>
      </c>
    </row>
    <row r="59" spans="1:3" ht="37.5" customHeight="1">
      <c r="A59" s="427" t="s">
        <v>232</v>
      </c>
      <c r="B59" s="198" t="s">
        <v>203</v>
      </c>
      <c r="C59" s="429" t="s">
        <v>230</v>
      </c>
    </row>
    <row r="60" spans="1:3" ht="37.5" customHeight="1" thickBot="1">
      <c r="A60" s="424"/>
      <c r="B60" s="179" t="s">
        <v>133</v>
      </c>
      <c r="C60" s="426"/>
    </row>
    <row r="61" spans="1:3" ht="18.75" customHeight="1" thickBot="1">
      <c r="A61" s="187" t="s">
        <v>199</v>
      </c>
      <c r="B61" s="179" t="s">
        <v>134</v>
      </c>
      <c r="C61" s="183" t="s">
        <v>229</v>
      </c>
    </row>
    <row r="62" spans="1:3" ht="42.75" customHeight="1" thickBot="1">
      <c r="A62" s="187" t="s">
        <v>215</v>
      </c>
      <c r="B62" s="199" t="s">
        <v>223</v>
      </c>
      <c r="C62" s="183" t="s">
        <v>229</v>
      </c>
    </row>
    <row r="63" spans="1:3" ht="24.75" customHeight="1">
      <c r="A63" s="427" t="s">
        <v>231</v>
      </c>
      <c r="B63" s="200" t="s">
        <v>205</v>
      </c>
      <c r="C63" s="429" t="s">
        <v>229</v>
      </c>
    </row>
    <row r="64" spans="1:3" ht="18.75" customHeight="1" thickBot="1">
      <c r="A64" s="424"/>
      <c r="B64" s="179" t="s">
        <v>224</v>
      </c>
      <c r="C64" s="426"/>
    </row>
    <row r="65" spans="1:3" ht="44.25" customHeight="1" thickBot="1">
      <c r="A65" s="187" t="s">
        <v>233</v>
      </c>
      <c r="B65" s="179" t="s">
        <v>219</v>
      </c>
      <c r="C65" s="183" t="s">
        <v>229</v>
      </c>
    </row>
    <row r="66" spans="1:3" ht="32.25" customHeight="1">
      <c r="A66" s="427" t="s">
        <v>200</v>
      </c>
      <c r="B66" s="189" t="s">
        <v>213</v>
      </c>
      <c r="C66" s="429" t="s">
        <v>229</v>
      </c>
    </row>
    <row r="67" spans="1:3" ht="50.25" customHeight="1" thickBot="1">
      <c r="A67" s="424"/>
      <c r="B67" s="184" t="s">
        <v>214</v>
      </c>
      <c r="C67" s="426"/>
    </row>
    <row r="68" spans="1:3" ht="32.25" customHeight="1">
      <c r="A68" s="427" t="s">
        <v>201</v>
      </c>
      <c r="B68" s="189" t="s">
        <v>206</v>
      </c>
      <c r="C68" s="429" t="s">
        <v>229</v>
      </c>
    </row>
    <row r="69" spans="1:3" ht="32.25" customHeight="1" thickBot="1">
      <c r="A69" s="424"/>
      <c r="B69" s="184" t="s">
        <v>207</v>
      </c>
      <c r="C69" s="426"/>
    </row>
    <row r="70" spans="1:3" s="222" customFormat="1" ht="37.5" customHeight="1" thickBot="1">
      <c r="A70" s="221" t="s">
        <v>279</v>
      </c>
      <c r="B70" s="199" t="s">
        <v>280</v>
      </c>
      <c r="C70" s="220" t="s">
        <v>278</v>
      </c>
    </row>
    <row r="71" spans="1:3" s="222" customFormat="1" ht="37.5" customHeight="1">
      <c r="A71" s="223"/>
      <c r="B71" s="224"/>
      <c r="C71" s="225"/>
    </row>
    <row r="72" ht="14.25" thickBot="1">
      <c r="A72" s="181" t="s">
        <v>202</v>
      </c>
    </row>
    <row r="73" spans="1:3" ht="18.75" customHeight="1" thickBot="1">
      <c r="A73" s="176" t="s">
        <v>122</v>
      </c>
      <c r="B73" s="177" t="s">
        <v>123</v>
      </c>
      <c r="C73" s="177" t="s">
        <v>139</v>
      </c>
    </row>
    <row r="74" spans="1:3" ht="33.75" customHeight="1" thickBot="1" thickTop="1">
      <c r="A74" s="192" t="s">
        <v>234</v>
      </c>
      <c r="B74" s="193" t="s">
        <v>245</v>
      </c>
      <c r="C74" s="183" t="s">
        <v>229</v>
      </c>
    </row>
    <row r="75" spans="1:3" ht="33.75" customHeight="1" thickBot="1">
      <c r="A75" s="192" t="s">
        <v>235</v>
      </c>
      <c r="B75" s="193" t="s">
        <v>246</v>
      </c>
      <c r="C75" s="208" t="s">
        <v>229</v>
      </c>
    </row>
    <row r="76" spans="1:3" ht="36.75" customHeight="1">
      <c r="A76" s="428" t="s">
        <v>236</v>
      </c>
      <c r="B76" s="178" t="s">
        <v>271</v>
      </c>
      <c r="C76" s="429" t="s">
        <v>229</v>
      </c>
    </row>
    <row r="77" spans="1:3" ht="36.75" customHeight="1" thickBot="1">
      <c r="A77" s="424"/>
      <c r="B77" s="179" t="s">
        <v>208</v>
      </c>
      <c r="C77" s="426"/>
    </row>
    <row r="78" spans="1:3" ht="18.75" customHeight="1">
      <c r="A78" s="427" t="s">
        <v>237</v>
      </c>
      <c r="B78" s="178" t="s">
        <v>209</v>
      </c>
      <c r="C78" s="429" t="s">
        <v>229</v>
      </c>
    </row>
    <row r="79" spans="1:3" ht="72" customHeight="1" thickBot="1">
      <c r="A79" s="424"/>
      <c r="B79" s="179" t="s">
        <v>220</v>
      </c>
      <c r="C79" s="426"/>
    </row>
    <row r="80" spans="1:3" ht="51.75" customHeight="1">
      <c r="A80" s="427" t="s">
        <v>159</v>
      </c>
      <c r="B80" s="178" t="s">
        <v>210</v>
      </c>
      <c r="C80" s="429" t="s">
        <v>229</v>
      </c>
    </row>
    <row r="81" spans="1:3" ht="36" customHeight="1" thickBot="1">
      <c r="A81" s="424"/>
      <c r="B81" s="179" t="s">
        <v>211</v>
      </c>
      <c r="C81" s="426"/>
    </row>
    <row r="82" spans="1:3" ht="37.5" customHeight="1">
      <c r="A82" s="427" t="s">
        <v>238</v>
      </c>
      <c r="B82" s="178" t="s">
        <v>160</v>
      </c>
      <c r="C82" s="429" t="s">
        <v>229</v>
      </c>
    </row>
    <row r="83" spans="1:3" ht="62.25" customHeight="1" thickBot="1">
      <c r="A83" s="424"/>
      <c r="B83" s="179" t="s">
        <v>212</v>
      </c>
      <c r="C83" s="426"/>
    </row>
    <row r="84" spans="1:3" ht="36.75" customHeight="1" thickBot="1">
      <c r="A84" s="187" t="s">
        <v>239</v>
      </c>
      <c r="B84" s="179" t="s">
        <v>135</v>
      </c>
      <c r="C84" s="208" t="s">
        <v>229</v>
      </c>
    </row>
    <row r="85" spans="1:3" ht="13.5">
      <c r="A85" s="185"/>
      <c r="B85" s="419" t="str">
        <f>IF(C90=0,"全件チェックOK","チェック項目の再確認をお願いします。")</f>
        <v>チェック項目の再確認をお願いします。</v>
      </c>
      <c r="C85" s="420"/>
    </row>
    <row r="86" spans="1:3" ht="14.25" thickBot="1">
      <c r="A86" s="186"/>
      <c r="B86" s="421"/>
      <c r="C86" s="422"/>
    </row>
    <row r="88" ht="13.5">
      <c r="A88" s="173" t="s">
        <v>240</v>
      </c>
    </row>
    <row r="90" spans="2:3" ht="13.5">
      <c r="B90" s="209" t="s">
        <v>241</v>
      </c>
      <c r="C90" s="173">
        <f>COUNTIF($C$10:$C$84,"未確認")</f>
        <v>37</v>
      </c>
    </row>
    <row r="91" spans="2:3" ht="13.5">
      <c r="B91" s="209" t="s">
        <v>242</v>
      </c>
      <c r="C91" s="173">
        <f>COUNTIF($C$10:$C$84,"確認済")</f>
        <v>0</v>
      </c>
    </row>
    <row r="92" spans="2:3" ht="13.5">
      <c r="B92" s="209" t="s">
        <v>243</v>
      </c>
      <c r="C92" s="173">
        <f>COUNTIF($C$10:$C$84,"なし")</f>
        <v>0</v>
      </c>
    </row>
  </sheetData>
  <sheetProtection/>
  <mergeCells count="53">
    <mergeCell ref="C17:C18"/>
    <mergeCell ref="A19:A20"/>
    <mergeCell ref="A21:A22"/>
    <mergeCell ref="C24:C27"/>
    <mergeCell ref="C37:C38"/>
    <mergeCell ref="A37:A38"/>
    <mergeCell ref="C28:C29"/>
    <mergeCell ref="A82:A83"/>
    <mergeCell ref="C82:C83"/>
    <mergeCell ref="A78:A79"/>
    <mergeCell ref="C78:C79"/>
    <mergeCell ref="C68:C69"/>
    <mergeCell ref="A1:C1"/>
    <mergeCell ref="A2:C2"/>
    <mergeCell ref="A4:C4"/>
    <mergeCell ref="A6:C6"/>
    <mergeCell ref="A30:A31"/>
    <mergeCell ref="A80:A81"/>
    <mergeCell ref="C19:C20"/>
    <mergeCell ref="C45:C46"/>
    <mergeCell ref="A28:A29"/>
    <mergeCell ref="C21:C22"/>
    <mergeCell ref="C39:C40"/>
    <mergeCell ref="A63:A64"/>
    <mergeCell ref="A24:A27"/>
    <mergeCell ref="A41:A42"/>
    <mergeCell ref="A52:A53"/>
    <mergeCell ref="C80:C81"/>
    <mergeCell ref="A39:A40"/>
    <mergeCell ref="C52:C53"/>
    <mergeCell ref="A33:A34"/>
    <mergeCell ref="C33:C34"/>
    <mergeCell ref="C59:C60"/>
    <mergeCell ref="A66:A67"/>
    <mergeCell ref="C66:C67"/>
    <mergeCell ref="A68:A69"/>
    <mergeCell ref="A76:A77"/>
    <mergeCell ref="A45:A46"/>
    <mergeCell ref="C35:C36"/>
    <mergeCell ref="A47:A48"/>
    <mergeCell ref="C47:C48"/>
    <mergeCell ref="C63:C64"/>
    <mergeCell ref="A59:A60"/>
    <mergeCell ref="B85:C86"/>
    <mergeCell ref="A10:A11"/>
    <mergeCell ref="C10:C11"/>
    <mergeCell ref="A15:A16"/>
    <mergeCell ref="C15:C16"/>
    <mergeCell ref="A17:A18"/>
    <mergeCell ref="C76:C77"/>
    <mergeCell ref="C41:C42"/>
    <mergeCell ref="A35:A36"/>
    <mergeCell ref="C30:C31"/>
  </mergeCells>
  <dataValidations count="2">
    <dataValidation type="list" allowBlank="1" showInputMessage="1" showErrorMessage="1" sqref="C52:C53 C44:C48 C10:C11 C74:C84 C15:C37 C39:C42 C57:C69">
      <formula1>"確認済,未確認,なし"</formula1>
    </dataValidation>
    <dataValidation type="list" allowBlank="1" showInputMessage="1" showErrorMessage="1" sqref="C43 C70:C71">
      <formula1>"未確認,確認済"</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4"/>
  <sheetViews>
    <sheetView zoomScalePageLayoutView="0" workbookViewId="0" topLeftCell="A1">
      <selection activeCell="B9" sqref="B9"/>
    </sheetView>
  </sheetViews>
  <sheetFormatPr defaultColWidth="9.00390625" defaultRowHeight="13.5"/>
  <cols>
    <col min="1" max="1" width="10.50390625" style="0" bestFit="1" customWidth="1"/>
    <col min="2" max="2" width="62.875" style="0" customWidth="1"/>
  </cols>
  <sheetData>
    <row r="1" ht="13.5">
      <c r="A1" t="s">
        <v>281</v>
      </c>
    </row>
    <row r="2" spans="1:2" ht="13.5">
      <c r="A2" s="227" t="s">
        <v>282</v>
      </c>
      <c r="B2" s="227" t="s">
        <v>283</v>
      </c>
    </row>
    <row r="3" spans="1:2" ht="13.5">
      <c r="A3" s="228">
        <v>42440</v>
      </c>
      <c r="B3" s="226" t="s">
        <v>284</v>
      </c>
    </row>
    <row r="4" spans="1:2" ht="13.5">
      <c r="A4" s="226"/>
      <c r="B4" s="226"/>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カーボンフットプリント算定結果・表示方法検証申請書</dc:title>
  <dc:subject/>
  <dc:creator>CFP制度試行事業事務局</dc:creator>
  <cp:keywords/>
  <dc:description/>
  <cp:lastModifiedBy>ITOH</cp:lastModifiedBy>
  <cp:lastPrinted>2016-03-11T01:26:57Z</cp:lastPrinted>
  <dcterms:created xsi:type="dcterms:W3CDTF">2009-05-30T03:38:21Z</dcterms:created>
  <dcterms:modified xsi:type="dcterms:W3CDTF">2016-03-11T04:10:44Z</dcterms:modified>
  <cp:category/>
  <cp:version/>
  <cp:contentType/>
  <cp:contentStatus/>
</cp:coreProperties>
</file>